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775" tabRatio="601" activeTab="0"/>
  </bookViews>
  <sheets>
    <sheet name="ExpBrasil" sheetId="1" r:id="rId1"/>
  </sheets>
  <externalReferences>
    <externalReference r:id="rId4"/>
  </externalReferences>
  <definedNames>
    <definedName name="_xlnm.Print_Area" localSheetId="0">'ExpBrasil'!$A$1:$N$18</definedName>
  </definedNames>
  <calcPr fullCalcOnLoad="1"/>
</workbook>
</file>

<file path=xl/sharedStrings.xml><?xml version="1.0" encoding="utf-8"?>
<sst xmlns="http://schemas.openxmlformats.org/spreadsheetml/2006/main" count="19" uniqueCount="18">
  <si>
    <t>Discriminação</t>
  </si>
  <si>
    <t xml:space="preserve">    1 - Ônibus</t>
  </si>
  <si>
    <t xml:space="preserve">    2 - Automóveis</t>
  </si>
  <si>
    <t xml:space="preserve">    3 - Caminhões</t>
  </si>
  <si>
    <t xml:space="preserve">    6 - Chassis, Carrocerias e Cabines</t>
  </si>
  <si>
    <t xml:space="preserve">    7 - Máquinas Agrícolas</t>
  </si>
  <si>
    <t xml:space="preserve">    8 - Máquinas Rodoviárias</t>
  </si>
  <si>
    <t xml:space="preserve">    5 - Autopeças (Inclui Pneumáticos)</t>
  </si>
  <si>
    <t>Fonte: Secex/SDP</t>
  </si>
  <si>
    <t>9 - Total do Setor Automotivo (4+5+6+7+8)</t>
  </si>
  <si>
    <t xml:space="preserve">10 - Exportação Total Brasil </t>
  </si>
  <si>
    <t>4 - Total de Autoveículos (1+2+3+4)</t>
  </si>
  <si>
    <t>2009</t>
  </si>
  <si>
    <t>2010</t>
  </si>
  <si>
    <t>Var.(%) 2010/09</t>
  </si>
  <si>
    <t>11 - Part.(%) Setor Automotivo na Exportação/Total Brasil</t>
  </si>
  <si>
    <t>BRASIL: EXPORTAÇÃO DO SETOR AUTOMOTIVO - US$ MILHÕES</t>
  </si>
  <si>
    <t>Jan-Jul</t>
  </si>
</sst>
</file>

<file path=xl/styles.xml><?xml version="1.0" encoding="utf-8"?>
<styleSheet xmlns="http://schemas.openxmlformats.org/spreadsheetml/2006/main">
  <numFmts count="4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"/>
    <numFmt numFmtId="171" formatCode="\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General_)"/>
    <numFmt numFmtId="176" formatCode="0.0%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_(&quot;Cr$&quot;* #,##0_);_(&quot;Cr$&quot;* \(#,##0\);_(&quot;Cr$&quot;* &quot;-&quot;_);_(@_)"/>
    <numFmt numFmtId="182" formatCode="_(&quot;Cr$&quot;* #,##0.00_);_(&quot;Cr$&quot;* \(#,##0.00\);_(&quot;Cr$&quot;* &quot;-&quot;??_);_(@_)"/>
    <numFmt numFmtId="183" formatCode="0.000"/>
    <numFmt numFmtId="184" formatCode="#,##0.000"/>
    <numFmt numFmtId="185" formatCode="0_);\(0\)"/>
    <numFmt numFmtId="186" formatCode="0.0_)"/>
    <numFmt numFmtId="187" formatCode="0.0000000"/>
    <numFmt numFmtId="188" formatCode="0.0000"/>
    <numFmt numFmtId="189" formatCode="_(* #,##0.000_);_(* \(#,##0.000\);_(* &quot;-&quot;??_);_(@_)"/>
    <numFmt numFmtId="190" formatCode="_(* #,##0.000_);_(* \(#,##0.000\);_(* &quot;-&quot;???_);_(@_)"/>
    <numFmt numFmtId="191" formatCode="_(* #,##0.0000_);_(* \(#,##0.0000\);_(* &quot;-&quot;??_);_(@_)"/>
    <numFmt numFmtId="192" formatCode="d/m"/>
    <numFmt numFmtId="193" formatCode="#,##0.0000"/>
    <numFmt numFmtId="194" formatCode="0.000%"/>
    <numFmt numFmtId="195" formatCode="0.000000"/>
    <numFmt numFmtId="196" formatCode="0.00000"/>
    <numFmt numFmtId="197" formatCode="&quot;R$ &quot;#,##0"/>
    <numFmt numFmtId="198" formatCode="[$$-409]#,##0"/>
    <numFmt numFmtId="199" formatCode="&quot;Sim&quot;;&quot;Sim&quot;;&quot;Não&quot;"/>
    <numFmt numFmtId="200" formatCode="&quot;Verdadeiro&quot;;&quot;Verdadeiro&quot;;&quot;Falso&quot;"/>
    <numFmt numFmtId="201" formatCode="&quot;Ativar&quot;;&quot;Ativar&quot;;&quot;Desativar&quot;"/>
    <numFmt numFmtId="202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2" borderId="0" xfId="0" applyFont="1" applyFill="1" applyAlignment="1">
      <alignment/>
    </xf>
    <xf numFmtId="173" fontId="3" fillId="0" borderId="0" xfId="20" applyNumberFormat="1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73" fontId="3" fillId="2" borderId="0" xfId="2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3" fontId="3" fillId="0" borderId="0" xfId="20" applyNumberFormat="1" applyFont="1" applyFill="1" applyAlignment="1">
      <alignment/>
    </xf>
    <xf numFmtId="170" fontId="3" fillId="0" borderId="0" xfId="20" applyNumberFormat="1" applyFont="1" applyFill="1" applyAlignment="1">
      <alignment vertical="center"/>
    </xf>
    <xf numFmtId="3" fontId="8" fillId="0" borderId="0" xfId="0" applyNumberFormat="1" applyFont="1" applyFill="1" applyAlignment="1">
      <alignment/>
    </xf>
    <xf numFmtId="0" fontId="2" fillId="3" borderId="0" xfId="0" applyFont="1" applyFill="1" applyAlignment="1">
      <alignment vertical="center"/>
    </xf>
    <xf numFmtId="3" fontId="2" fillId="3" borderId="0" xfId="0" applyNumberFormat="1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170" fontId="2" fillId="3" borderId="1" xfId="0" applyNumberFormat="1" applyFont="1" applyFill="1" applyBorder="1" applyAlignment="1">
      <alignment vertical="center"/>
    </xf>
    <xf numFmtId="170" fontId="3" fillId="2" borderId="0" xfId="20" applyNumberFormat="1" applyFont="1" applyFill="1" applyAlignment="1">
      <alignment vertical="center"/>
    </xf>
    <xf numFmtId="170" fontId="2" fillId="3" borderId="0" xfId="20" applyNumberFormat="1" applyFont="1" applyFill="1" applyAlignment="1">
      <alignment vertical="center"/>
    </xf>
    <xf numFmtId="170" fontId="2" fillId="3" borderId="2" xfId="20" applyNumberFormat="1" applyFont="1" applyFill="1" applyBorder="1" applyAlignment="1">
      <alignment vertical="center"/>
    </xf>
    <xf numFmtId="170" fontId="2" fillId="0" borderId="2" xfId="2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2" fillId="2" borderId="1" xfId="0" applyFont="1" applyFill="1" applyBorder="1" applyAlignment="1">
      <alignment horizontal="centerContinuous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70" fontId="3" fillId="3" borderId="0" xfId="20" applyNumberFormat="1" applyFont="1" applyFill="1" applyAlignment="1">
      <alignment vertical="center"/>
    </xf>
    <xf numFmtId="0" fontId="7" fillId="3" borderId="0" xfId="0" applyFont="1" applyFill="1" applyAlignment="1">
      <alignment horizontal="centerContinuous" vertical="center" wrapText="1"/>
    </xf>
    <xf numFmtId="0" fontId="8" fillId="3" borderId="0" xfId="0" applyFont="1" applyFill="1" applyAlignment="1">
      <alignment horizontal="centerContinuous" vertical="center" wrapText="1"/>
    </xf>
    <xf numFmtId="0" fontId="8" fillId="0" borderId="0" xfId="0" applyFont="1" applyAlignment="1">
      <alignment vertical="center"/>
    </xf>
    <xf numFmtId="0" fontId="8" fillId="4" borderId="5" xfId="0" applyFont="1" applyFill="1" applyBorder="1" applyAlignment="1">
      <alignment/>
    </xf>
    <xf numFmtId="0" fontId="8" fillId="4" borderId="5" xfId="0" applyFont="1" applyFill="1" applyBorder="1" applyAlignment="1">
      <alignment horizontal="right" vertical="justify"/>
    </xf>
    <xf numFmtId="3" fontId="9" fillId="0" borderId="0" xfId="0" applyNumberFormat="1" applyFont="1" applyFill="1" applyAlignment="1">
      <alignment/>
    </xf>
    <xf numFmtId="0" fontId="2" fillId="2" borderId="6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EDDC4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1FFD1"/>
      <rgbColor rgb="00F4FFE9"/>
      <rgbColor rgb="0099CCFF"/>
      <rgbColor rgb="00FF99CC"/>
      <rgbColor rgb="00CC99FF"/>
      <rgbColor rgb="00FFF5EB"/>
      <rgbColor rgb="003366FF"/>
      <rgbColor rgb="00B9EEED"/>
      <rgbColor rgb="0099CC00"/>
      <rgbColor rgb="00FFFFD9"/>
      <rgbColor rgb="00FFDDAB"/>
      <rgbColor rgb="00FF6600"/>
      <rgbColor rgb="00B8B8D0"/>
      <rgbColor rgb="00BEBEBE"/>
      <rgbColor rgb="00003366"/>
      <rgbColor rgb="00339966"/>
      <rgbColor rgb="00003300"/>
      <rgbColor rgb="00333300"/>
      <rgbColor rgb="00FFEEE5"/>
      <rgbColor rgb="00993366"/>
      <rgbColor rgb="00E8E8F8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ngelad\Configura&#231;&#245;es%20locais\Temporary%20Internet%20Files\OLK20\Desempenho%20Ind.%20Automotiva%20ANFAVEA%20AT&#201;%20FEV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2002-07  (3)"/>
      <sheetName val="GRÁFICOS"/>
      <sheetName val="Tabela 2002-07  (2)"/>
      <sheetName val="Tabela 2002-07"/>
      <sheetName val="Tabela 2007- mês a mês"/>
      <sheetName val="QUADRO 2001 a 07- mês a mês"/>
      <sheetName val="Prod.2001 a 2007"/>
      <sheetName val="Merc2001-07"/>
      <sheetName val="Exp2001-07"/>
      <sheetName val="Imp2001-07"/>
      <sheetName val="Tabela 2006- mês a mês "/>
      <sheetName val="Tabela 2005"/>
      <sheetName val="Tabela 95-2004"/>
      <sheetName val="Tabela 2004"/>
      <sheetName val="Tabela 2003"/>
      <sheetName val="Tabela 2002"/>
      <sheetName val="Tabela 2001"/>
      <sheetName val="Tabela 2000"/>
      <sheetName val="Gráf 2002"/>
      <sheetName val="Gráf 2002 (2)"/>
      <sheetName val="Graf 2002(3)"/>
      <sheetName val="Prod2001-02"/>
      <sheetName val="Merc2001-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7.00390625" style="28" customWidth="1"/>
    <col min="2" max="2" width="16.7109375" style="28" customWidth="1"/>
    <col min="3" max="3" width="9.7109375" style="28" hidden="1" customWidth="1"/>
    <col min="4" max="4" width="2.00390625" style="28" hidden="1" customWidth="1"/>
    <col min="5" max="13" width="9.7109375" style="28" customWidth="1"/>
    <col min="14" max="14" width="10.57421875" style="28" customWidth="1"/>
    <col min="15" max="16" width="9.140625" style="28" customWidth="1"/>
    <col min="17" max="17" width="15.00390625" style="28" bestFit="1" customWidth="1"/>
    <col min="18" max="18" width="14.28125" style="28" customWidth="1"/>
    <col min="19" max="19" width="12.140625" style="28" customWidth="1"/>
    <col min="20" max="16384" width="9.140625" style="28" customWidth="1"/>
  </cols>
  <sheetData>
    <row r="1" spans="1:18" s="36" customFormat="1" ht="40.5" customHeight="1">
      <c r="A1" s="34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28"/>
      <c r="P1" s="28"/>
      <c r="Q1" s="28"/>
      <c r="R1" s="28"/>
    </row>
    <row r="2" spans="1:18" s="29" customFormat="1" ht="21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  <c r="O2" s="28"/>
      <c r="P2" s="28"/>
      <c r="Q2" s="28"/>
      <c r="R2" s="28"/>
    </row>
    <row r="3" spans="1:14" ht="25.5" customHeight="1">
      <c r="A3" s="46" t="s">
        <v>0</v>
      </c>
      <c r="B3" s="46"/>
      <c r="C3" s="27">
        <v>2001</v>
      </c>
      <c r="D3" s="27">
        <v>2002</v>
      </c>
      <c r="E3" s="43">
        <v>2003</v>
      </c>
      <c r="F3" s="43">
        <v>2004</v>
      </c>
      <c r="G3" s="43">
        <v>2005</v>
      </c>
      <c r="H3" s="43">
        <v>2006</v>
      </c>
      <c r="I3" s="53">
        <v>2007</v>
      </c>
      <c r="J3" s="53">
        <v>2008</v>
      </c>
      <c r="K3" s="41" t="s">
        <v>12</v>
      </c>
      <c r="L3" s="51" t="s">
        <v>17</v>
      </c>
      <c r="M3" s="52"/>
      <c r="N3" s="42" t="s">
        <v>14</v>
      </c>
    </row>
    <row r="4" spans="1:14" ht="25.5" customHeight="1">
      <c r="A4" s="47"/>
      <c r="B4" s="47"/>
      <c r="C4" s="30"/>
      <c r="D4" s="30"/>
      <c r="E4" s="48"/>
      <c r="F4" s="48"/>
      <c r="G4" s="48"/>
      <c r="H4" s="48"/>
      <c r="I4" s="40"/>
      <c r="J4" s="40"/>
      <c r="K4" s="49"/>
      <c r="L4" s="31" t="s">
        <v>13</v>
      </c>
      <c r="M4" s="32" t="s">
        <v>12</v>
      </c>
      <c r="N4" s="50"/>
    </row>
    <row r="5" spans="1:24" s="1" customFormat="1" ht="20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8"/>
      <c r="P5" s="28"/>
      <c r="Q5" s="28"/>
      <c r="R5" s="28"/>
      <c r="U5" s="15"/>
      <c r="V5" s="15"/>
      <c r="W5" s="15"/>
      <c r="X5" s="15"/>
    </row>
    <row r="6" spans="1:24" s="3" customFormat="1" ht="25.5" customHeight="1">
      <c r="A6" s="3" t="s">
        <v>1</v>
      </c>
      <c r="C6" s="2">
        <v>150</v>
      </c>
      <c r="D6" s="2">
        <v>115</v>
      </c>
      <c r="E6" s="2">
        <v>119</v>
      </c>
      <c r="F6" s="6">
        <v>144</v>
      </c>
      <c r="G6" s="6">
        <v>439</v>
      </c>
      <c r="H6" s="6">
        <v>199.002</v>
      </c>
      <c r="I6" s="6">
        <v>282</v>
      </c>
      <c r="J6" s="6">
        <v>248</v>
      </c>
      <c r="K6" s="6">
        <v>219</v>
      </c>
      <c r="L6" s="6">
        <v>191</v>
      </c>
      <c r="M6" s="6">
        <v>121</v>
      </c>
      <c r="N6" s="16">
        <f aca="true" t="shared" si="0" ref="N6:N13">L6/M6*100-100</f>
        <v>57.85123966942149</v>
      </c>
      <c r="O6" s="28"/>
      <c r="P6" s="28"/>
      <c r="Q6" s="28"/>
      <c r="R6" s="28"/>
      <c r="T6" s="4"/>
      <c r="U6" s="6"/>
      <c r="V6" s="6"/>
      <c r="W6" s="6"/>
      <c r="X6" s="6"/>
    </row>
    <row r="7" spans="1:24" s="3" customFormat="1" ht="25.5" customHeight="1">
      <c r="A7" s="12" t="s">
        <v>2</v>
      </c>
      <c r="B7" s="12"/>
      <c r="C7" s="13">
        <v>2295.298</v>
      </c>
      <c r="D7" s="13">
        <v>2314.421</v>
      </c>
      <c r="E7" s="13">
        <v>3026.02</v>
      </c>
      <c r="F7" s="11">
        <v>3925.993</v>
      </c>
      <c r="G7" s="11">
        <v>5192.238</v>
      </c>
      <c r="H7" s="11">
        <v>5447.398</v>
      </c>
      <c r="I7" s="11">
        <v>5548</v>
      </c>
      <c r="J7" s="11">
        <v>5816</v>
      </c>
      <c r="K7" s="11">
        <v>3753</v>
      </c>
      <c r="L7" s="11">
        <v>2950</v>
      </c>
      <c r="M7" s="11">
        <v>1927</v>
      </c>
      <c r="N7" s="23">
        <f t="shared" si="0"/>
        <v>53.08770108977686</v>
      </c>
      <c r="O7" s="28"/>
      <c r="P7" s="28"/>
      <c r="Q7" s="28"/>
      <c r="R7" s="28"/>
      <c r="T7" s="4"/>
      <c r="U7" s="6"/>
      <c r="V7" s="6"/>
      <c r="W7" s="6"/>
      <c r="X7" s="6"/>
    </row>
    <row r="8" spans="1:23" s="3" customFormat="1" ht="25.5" customHeight="1">
      <c r="A8" s="3" t="s">
        <v>3</v>
      </c>
      <c r="C8" s="2">
        <v>194.729</v>
      </c>
      <c r="D8" s="2">
        <v>203.8</v>
      </c>
      <c r="E8" s="2">
        <v>421.754</v>
      </c>
      <c r="F8" s="6">
        <v>880.387</v>
      </c>
      <c r="G8" s="6">
        <v>1446.243</v>
      </c>
      <c r="H8" s="6">
        <v>1674</v>
      </c>
      <c r="I8" s="6">
        <v>1970</v>
      </c>
      <c r="J8" s="6">
        <v>2346</v>
      </c>
      <c r="K8" s="6">
        <v>649</v>
      </c>
      <c r="L8" s="6">
        <v>625</v>
      </c>
      <c r="M8" s="6">
        <v>342</v>
      </c>
      <c r="N8" s="16">
        <f t="shared" si="0"/>
        <v>82.7485380116959</v>
      </c>
      <c r="O8" s="28"/>
      <c r="P8" s="28"/>
      <c r="Q8" s="28"/>
      <c r="R8" s="28"/>
      <c r="T8" s="4"/>
      <c r="U8" s="6"/>
      <c r="V8" s="6"/>
      <c r="W8" s="6"/>
    </row>
    <row r="9" spans="1:23" s="4" customFormat="1" ht="35.25" customHeight="1">
      <c r="A9" s="18" t="s">
        <v>11</v>
      </c>
      <c r="B9" s="18"/>
      <c r="C9" s="19">
        <f aca="true" t="shared" si="1" ref="C9:J9">SUM(C6:C8)</f>
        <v>2640.0269999999996</v>
      </c>
      <c r="D9" s="19">
        <f t="shared" si="1"/>
        <v>2633.221</v>
      </c>
      <c r="E9" s="19">
        <f t="shared" si="1"/>
        <v>3566.774</v>
      </c>
      <c r="F9" s="19">
        <f t="shared" si="1"/>
        <v>4950.38</v>
      </c>
      <c r="G9" s="19">
        <f t="shared" si="1"/>
        <v>7077.481</v>
      </c>
      <c r="H9" s="19">
        <f t="shared" si="1"/>
        <v>7320.400000000001</v>
      </c>
      <c r="I9" s="19">
        <f t="shared" si="1"/>
        <v>7800</v>
      </c>
      <c r="J9" s="19">
        <f t="shared" si="1"/>
        <v>8410</v>
      </c>
      <c r="K9" s="19">
        <f>SUM(K6:K8)</f>
        <v>4621</v>
      </c>
      <c r="L9" s="19">
        <f>SUM(L6:L8)</f>
        <v>3766</v>
      </c>
      <c r="M9" s="19">
        <f>SUM(M6:M8)</f>
        <v>2390</v>
      </c>
      <c r="N9" s="33">
        <f t="shared" si="0"/>
        <v>57.57322175732219</v>
      </c>
      <c r="O9" s="28"/>
      <c r="P9" s="28"/>
      <c r="Q9" s="28"/>
      <c r="R9" s="28"/>
      <c r="U9" s="6"/>
      <c r="V9" s="6"/>
      <c r="W9" s="6"/>
    </row>
    <row r="10" spans="1:23" s="3" customFormat="1" ht="25.5" customHeight="1">
      <c r="A10" s="3" t="s">
        <v>7</v>
      </c>
      <c r="C10" s="2">
        <v>3910.664</v>
      </c>
      <c r="D10" s="2">
        <v>4162.971</v>
      </c>
      <c r="E10" s="2">
        <v>5137.314</v>
      </c>
      <c r="F10" s="6">
        <v>6431.488</v>
      </c>
      <c r="G10" s="6">
        <v>7855.048</v>
      </c>
      <c r="H10" s="6">
        <v>9314.581</v>
      </c>
      <c r="I10" s="6">
        <v>9940</v>
      </c>
      <c r="J10" s="6">
        <v>10880</v>
      </c>
      <c r="K10" s="6">
        <v>7072</v>
      </c>
      <c r="L10" s="6">
        <v>5308</v>
      </c>
      <c r="M10" s="6">
        <v>3759</v>
      </c>
      <c r="N10" s="16">
        <f t="shared" si="0"/>
        <v>41.207768023410495</v>
      </c>
      <c r="O10" s="28"/>
      <c r="P10" s="28"/>
      <c r="Q10" s="28"/>
      <c r="R10" s="28"/>
      <c r="T10" s="4"/>
      <c r="U10" s="6"/>
      <c r="V10" s="6"/>
      <c r="W10" s="6"/>
    </row>
    <row r="11" spans="1:18" s="3" customFormat="1" ht="25.5" customHeight="1">
      <c r="A11" s="12" t="s">
        <v>4</v>
      </c>
      <c r="B11" s="12"/>
      <c r="C11" s="13">
        <v>428</v>
      </c>
      <c r="D11" s="13">
        <v>379</v>
      </c>
      <c r="E11" s="13">
        <v>482</v>
      </c>
      <c r="F11" s="11">
        <v>649</v>
      </c>
      <c r="G11" s="11">
        <v>994</v>
      </c>
      <c r="H11" s="11">
        <v>1130</v>
      </c>
      <c r="I11" s="11">
        <v>1258</v>
      </c>
      <c r="J11" s="11">
        <v>1484</v>
      </c>
      <c r="K11" s="11">
        <v>788</v>
      </c>
      <c r="L11" s="11">
        <v>487</v>
      </c>
      <c r="M11" s="11">
        <v>433</v>
      </c>
      <c r="N11" s="23">
        <f t="shared" si="0"/>
        <v>12.47113163972287</v>
      </c>
      <c r="O11" s="28"/>
      <c r="P11" s="28"/>
      <c r="Q11" s="28"/>
      <c r="R11" s="28"/>
    </row>
    <row r="12" spans="1:23" s="3" customFormat="1" ht="25.5" customHeight="1">
      <c r="A12" s="3" t="s">
        <v>5</v>
      </c>
      <c r="C12" s="2">
        <v>167.159</v>
      </c>
      <c r="D12" s="2">
        <v>263.816</v>
      </c>
      <c r="E12" s="2">
        <v>502.173</v>
      </c>
      <c r="F12" s="6">
        <v>810.68</v>
      </c>
      <c r="G12" s="6">
        <v>826.987</v>
      </c>
      <c r="H12" s="6">
        <v>701.772</v>
      </c>
      <c r="I12" s="6">
        <v>1018</v>
      </c>
      <c r="J12" s="6">
        <v>1370</v>
      </c>
      <c r="K12" s="6">
        <v>654</v>
      </c>
      <c r="L12" s="6">
        <v>441</v>
      </c>
      <c r="M12" s="6">
        <v>349</v>
      </c>
      <c r="N12" s="16">
        <f t="shared" si="0"/>
        <v>26.36103151862463</v>
      </c>
      <c r="O12" s="28"/>
      <c r="P12" s="28"/>
      <c r="Q12" s="28"/>
      <c r="R12" s="28"/>
      <c r="U12" s="39"/>
      <c r="V12" s="39"/>
      <c r="W12" s="39"/>
    </row>
    <row r="13" spans="1:18" s="3" customFormat="1" ht="25.5" customHeight="1">
      <c r="A13" s="12" t="s">
        <v>6</v>
      </c>
      <c r="B13" s="12"/>
      <c r="C13" s="13">
        <v>315.303</v>
      </c>
      <c r="D13" s="13">
        <v>352</v>
      </c>
      <c r="E13" s="13">
        <v>467.868</v>
      </c>
      <c r="F13" s="11">
        <v>954.515</v>
      </c>
      <c r="G13" s="11">
        <v>1320.937</v>
      </c>
      <c r="H13" s="11">
        <v>1540.353</v>
      </c>
      <c r="I13" s="11">
        <v>1646</v>
      </c>
      <c r="J13" s="11">
        <v>1870</v>
      </c>
      <c r="K13" s="11">
        <v>618</v>
      </c>
      <c r="L13" s="11">
        <v>673</v>
      </c>
      <c r="M13" s="11">
        <v>323</v>
      </c>
      <c r="N13" s="23">
        <f t="shared" si="0"/>
        <v>108.35913312693498</v>
      </c>
      <c r="O13" s="28"/>
      <c r="P13" s="28"/>
      <c r="Q13" s="28"/>
      <c r="R13" s="28"/>
    </row>
    <row r="14" spans="3:18" s="3" customFormat="1" ht="20.25" customHeight="1">
      <c r="C14" s="2"/>
      <c r="D14" s="2"/>
      <c r="E14" s="2"/>
      <c r="F14" s="6"/>
      <c r="G14" s="6"/>
      <c r="H14" s="6"/>
      <c r="I14" s="6"/>
      <c r="J14" s="6"/>
      <c r="K14" s="6"/>
      <c r="L14" s="6"/>
      <c r="M14" s="6"/>
      <c r="N14" s="16"/>
      <c r="O14" s="28"/>
      <c r="P14" s="28"/>
      <c r="Q14" s="28"/>
      <c r="R14" s="28"/>
    </row>
    <row r="15" spans="1:18" s="4" customFormat="1" ht="35.25" customHeight="1">
      <c r="A15" s="20" t="s">
        <v>9</v>
      </c>
      <c r="B15" s="20"/>
      <c r="C15" s="21">
        <f aca="true" t="shared" si="2" ref="C15:M15">SUM(C9:C13)</f>
        <v>7461.152999999999</v>
      </c>
      <c r="D15" s="21">
        <f t="shared" si="2"/>
        <v>7791.007999999999</v>
      </c>
      <c r="E15" s="21">
        <f t="shared" si="2"/>
        <v>10156.129</v>
      </c>
      <c r="F15" s="21">
        <f t="shared" si="2"/>
        <v>13796.063</v>
      </c>
      <c r="G15" s="21">
        <f t="shared" si="2"/>
        <v>18074.453</v>
      </c>
      <c r="H15" s="21">
        <f t="shared" si="2"/>
        <v>20007.106</v>
      </c>
      <c r="I15" s="21">
        <f t="shared" si="2"/>
        <v>21662</v>
      </c>
      <c r="J15" s="21">
        <f t="shared" si="2"/>
        <v>24014</v>
      </c>
      <c r="K15" s="21">
        <f t="shared" si="2"/>
        <v>13753</v>
      </c>
      <c r="L15" s="21">
        <f t="shared" si="2"/>
        <v>10675</v>
      </c>
      <c r="M15" s="21">
        <f t="shared" si="2"/>
        <v>7254</v>
      </c>
      <c r="N15" s="24">
        <f>L15/M15*100-100</f>
        <v>47.16018748276812</v>
      </c>
      <c r="O15" s="28"/>
      <c r="P15" s="28"/>
      <c r="Q15" s="28"/>
      <c r="R15" s="28"/>
    </row>
    <row r="16" spans="1:18" s="4" customFormat="1" ht="28.5" customHeight="1">
      <c r="A16" s="7" t="s">
        <v>10</v>
      </c>
      <c r="B16" s="7"/>
      <c r="C16" s="8">
        <v>58223</v>
      </c>
      <c r="D16" s="8">
        <v>60362</v>
      </c>
      <c r="E16" s="8">
        <v>73084</v>
      </c>
      <c r="F16" s="8">
        <v>96475</v>
      </c>
      <c r="G16" s="8">
        <v>118308</v>
      </c>
      <c r="H16" s="8">
        <v>137807</v>
      </c>
      <c r="I16" s="8">
        <v>160649</v>
      </c>
      <c r="J16" s="8">
        <v>197942</v>
      </c>
      <c r="K16" s="8">
        <v>152995</v>
      </c>
      <c r="L16" s="8">
        <v>106861</v>
      </c>
      <c r="M16" s="8">
        <v>84093</v>
      </c>
      <c r="N16" s="26">
        <f>L16/M16*100-100</f>
        <v>27.07478624855814</v>
      </c>
      <c r="O16" s="28"/>
      <c r="P16" s="28"/>
      <c r="Q16" s="28"/>
      <c r="R16" s="28"/>
    </row>
    <row r="17" spans="1:18" s="4" customFormat="1" ht="35.25" customHeight="1">
      <c r="A17" s="44" t="s">
        <v>15</v>
      </c>
      <c r="B17" s="45"/>
      <c r="C17" s="22">
        <f aca="true" t="shared" si="3" ref="C17:L17">C15/C16*100</f>
        <v>12.8147862528554</v>
      </c>
      <c r="D17" s="22">
        <f t="shared" si="3"/>
        <v>12.90714025380206</v>
      </c>
      <c r="E17" s="22">
        <f t="shared" si="3"/>
        <v>13.896514969076678</v>
      </c>
      <c r="F17" s="22">
        <f t="shared" si="3"/>
        <v>14.300143042238922</v>
      </c>
      <c r="G17" s="22">
        <f t="shared" si="3"/>
        <v>15.277456300503772</v>
      </c>
      <c r="H17" s="22">
        <f t="shared" si="3"/>
        <v>14.51820734795765</v>
      </c>
      <c r="I17" s="22">
        <f t="shared" si="3"/>
        <v>13.48405530068659</v>
      </c>
      <c r="J17" s="22">
        <f t="shared" si="3"/>
        <v>12.13183659859959</v>
      </c>
      <c r="K17" s="22">
        <f t="shared" si="3"/>
        <v>8.989182653027877</v>
      </c>
      <c r="L17" s="22">
        <f t="shared" si="3"/>
        <v>9.98961267440881</v>
      </c>
      <c r="M17" s="22">
        <f>M15/M16*100</f>
        <v>8.626163889978953</v>
      </c>
      <c r="N17" s="25">
        <f>L17/M17*100-100</f>
        <v>15.805968931494348</v>
      </c>
      <c r="O17" s="28"/>
      <c r="P17" s="28"/>
      <c r="Q17" s="28"/>
      <c r="R17" s="28"/>
    </row>
    <row r="18" spans="1:18" s="4" customFormat="1" ht="16.5" customHeight="1">
      <c r="A18" s="14" t="s">
        <v>8</v>
      </c>
      <c r="B18" s="9"/>
      <c r="C18" s="10"/>
      <c r="D18" s="10"/>
      <c r="E18" s="28"/>
      <c r="F18" s="28"/>
      <c r="G18" s="28"/>
      <c r="H18" s="28"/>
      <c r="I18" s="10"/>
      <c r="J18" s="10"/>
      <c r="K18" s="10"/>
      <c r="L18" s="10"/>
      <c r="M18" s="10"/>
      <c r="N18" s="10"/>
      <c r="O18" s="28"/>
      <c r="P18" s="28"/>
      <c r="Q18" s="28"/>
      <c r="R18" s="28"/>
    </row>
    <row r="19" spans="1:18" s="4" customFormat="1" ht="16.5" customHeight="1">
      <c r="A19" s="9"/>
      <c r="B19" s="9"/>
      <c r="C19" s="10"/>
      <c r="D19" s="10"/>
      <c r="E19" s="28"/>
      <c r="F19" s="28"/>
      <c r="G19" s="28"/>
      <c r="H19" s="28"/>
      <c r="I19" s="10"/>
      <c r="J19" s="10"/>
      <c r="K19" s="10"/>
      <c r="L19" s="10"/>
      <c r="M19" s="10"/>
      <c r="N19" s="10"/>
      <c r="O19" s="28"/>
      <c r="P19" s="28"/>
      <c r="Q19" s="28"/>
      <c r="R19" s="28"/>
    </row>
    <row r="20" spans="1:8" s="4" customFormat="1" ht="16.5" customHeight="1">
      <c r="A20" s="9"/>
      <c r="B20" s="28"/>
      <c r="C20" s="17"/>
      <c r="D20" s="17"/>
      <c r="E20" s="28"/>
      <c r="F20" s="28"/>
      <c r="G20" s="28"/>
      <c r="H20" s="28"/>
    </row>
    <row r="21" ht="16.5" customHeight="1"/>
    <row r="22" ht="16.5" customHeight="1"/>
  </sheetData>
  <mergeCells count="11">
    <mergeCell ref="K3:K4"/>
    <mergeCell ref="N3:N4"/>
    <mergeCell ref="L3:M3"/>
    <mergeCell ref="G3:G4"/>
    <mergeCell ref="H3:H4"/>
    <mergeCell ref="I3:I4"/>
    <mergeCell ref="J3:J4"/>
    <mergeCell ref="A17:B17"/>
    <mergeCell ref="A3:B4"/>
    <mergeCell ref="E3:E4"/>
    <mergeCell ref="F3:F4"/>
  </mergeCells>
  <printOptions horizontalCentered="1"/>
  <pageMargins left="0.3937007874015748" right="0.1968503937007874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</dc:creator>
  <cp:keywords/>
  <dc:description/>
  <cp:lastModifiedBy>eduardo.rodrigues</cp:lastModifiedBy>
  <cp:lastPrinted>2010-08-13T14:02:43Z</cp:lastPrinted>
  <dcterms:created xsi:type="dcterms:W3CDTF">1999-12-03T17:00:35Z</dcterms:created>
  <dcterms:modified xsi:type="dcterms:W3CDTF">2010-09-01T14:44:51Z</dcterms:modified>
  <cp:category/>
  <cp:version/>
  <cp:contentType/>
  <cp:contentStatus/>
</cp:coreProperties>
</file>