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B007B" sheetId="1" r:id="rId1"/>
  </sheets>
  <definedNames>
    <definedName name="_xlnm.Print_Titles" localSheetId="0">'BCB007B'!$1:$9</definedName>
  </definedNames>
  <calcPr fullCalcOnLoad="1"/>
</workbook>
</file>

<file path=xl/sharedStrings.xml><?xml version="1.0" encoding="utf-8"?>
<sst xmlns="http://schemas.openxmlformats.org/spreadsheetml/2006/main" count="231" uniqueCount="228">
  <si>
    <t>IV - PRODUTOS DAS INDUSTRIAS ALIMENTARES, BEBIDAS, ETC.</t>
  </si>
  <si>
    <t>VI - PRODUTOS DAS INDUSTRIAS QUIMICAS OU INDUSTRIAS COM</t>
  </si>
  <si>
    <t>VIII - PELES,COUROS,PELETERIA E OBRAS DESTAS MATERIAS,E</t>
  </si>
  <si>
    <t>XI - MATERIAS TEXTEIS E SUAS OBRAS</t>
  </si>
  <si>
    <t>XV - METAIS COMUNS E SUAS OBRAS</t>
  </si>
  <si>
    <t>I - ANIMAIS VIVOS E PRODUTOS DO REINO ANIMAL</t>
  </si>
  <si>
    <t>II - PRODUTOS DO REINO VEGETAL</t>
  </si>
  <si>
    <t>III - GORDURAS E OLEOS ANIMAIS OU VEGETAIS, ETC.</t>
  </si>
  <si>
    <t>IX - MADEIRA,CARVAO VEGETAL E OBRAS DE MADEIRA,CORTICA,</t>
  </si>
  <si>
    <t>XIX - ARMAS E MUNICOES, SUAS PARTES E ACESSORIOS</t>
  </si>
  <si>
    <t>XX - MERCADORIAS E PRODUTOS DIVERSOS</t>
  </si>
  <si>
    <t>XIII - OBRAS DE PEDRA,GESSO,CIMENTO,ETC.PRODS.CERAMICOS</t>
  </si>
  <si>
    <t>V - PRODUTOS MINERAIS</t>
  </si>
  <si>
    <t>VII - PLASTICOS E SUAS OBRAS, BORRACHA E SUAS OBRAS</t>
  </si>
  <si>
    <t>XVIII - INSTRUMENTOS E APARELHOS DE OPTICA,FOTOGRAFIA,E</t>
  </si>
  <si>
    <t>XXII - TRANSACOES ESPECIAIS</t>
  </si>
  <si>
    <t>X - PASTA DE MADEIRA, ETC, PAPEL E SUAS OBRAS</t>
  </si>
  <si>
    <t>XII - CALCADOS,CHAPEUS E ARTEFATOS DE USO SEMELHANTE,ET</t>
  </si>
  <si>
    <t>XVII - MATERIAL DE TRANSPORTE</t>
  </si>
  <si>
    <t>XXI - OBJETOS DE ARTE, DE COLECAO E ANTIGUIDADES</t>
  </si>
  <si>
    <t>XIV - PEROLAS NATURAIS OU CULTIVADAS,PEDRAS PRECIOSAS,E</t>
  </si>
  <si>
    <t>XVI - MAQUINAS E APARELHOS,MATERIAL ELETRICO,SUAS PARTE</t>
  </si>
  <si>
    <t>EXPORTAÇÃO</t>
  </si>
  <si>
    <t>IMPORTAÇÃO</t>
  </si>
  <si>
    <t>SALDO</t>
  </si>
  <si>
    <t>BALANÇA COMERCIAL BRASILEIRA</t>
  </si>
  <si>
    <t>SEÇÕES E CAPÍTULOS DA NCM</t>
  </si>
  <si>
    <t>US$ FOB</t>
  </si>
  <si>
    <t>MINISTÉRIO DO DESENVOLVIMENTO</t>
  </si>
  <si>
    <t>Secretaria de Comércio Exterior</t>
  </si>
  <si>
    <t>BCB007B</t>
  </si>
  <si>
    <t>01</t>
  </si>
  <si>
    <t>Animais vivos</t>
  </si>
  <si>
    <t>02</t>
  </si>
  <si>
    <t>Carnes e miudezas comestíveis</t>
  </si>
  <si>
    <t>03</t>
  </si>
  <si>
    <t>Peixes e crustáceos, moluscos, etc</t>
  </si>
  <si>
    <t>04</t>
  </si>
  <si>
    <t>Leite e laticínios, ovos de aves, mel, etc.</t>
  </si>
  <si>
    <t>05</t>
  </si>
  <si>
    <t>Outros produtos de origem animal, n.e.</t>
  </si>
  <si>
    <t>06</t>
  </si>
  <si>
    <t>Plantas vivas e produtos da floricultura</t>
  </si>
  <si>
    <t>07</t>
  </si>
  <si>
    <t>Produtos hortícolas, plantas, raízes, etc, comest.</t>
  </si>
  <si>
    <t>08</t>
  </si>
  <si>
    <t>Frutas, cascas de cítricos e de melões</t>
  </si>
  <si>
    <t>09</t>
  </si>
  <si>
    <t>Café, chá, mate e especiarias</t>
  </si>
  <si>
    <t>10</t>
  </si>
  <si>
    <t>Cereais</t>
  </si>
  <si>
    <t>11</t>
  </si>
  <si>
    <t>Produtos da indústria de moagem, malte, etc.</t>
  </si>
  <si>
    <t>12</t>
  </si>
  <si>
    <t>Sementes e frutos oleaginosos, grãos, etc.</t>
  </si>
  <si>
    <t>13</t>
  </si>
  <si>
    <t>Gomas, resinas, outros sucos e extratos vegetais</t>
  </si>
  <si>
    <t>14</t>
  </si>
  <si>
    <t>Matérias para entrançar e prods. de orig.veg. n.e.</t>
  </si>
  <si>
    <t>15</t>
  </si>
  <si>
    <t>Gorduras, óleos e ceras, animais e vegetais</t>
  </si>
  <si>
    <t>16</t>
  </si>
  <si>
    <t>Preparações de carnes, de peixes, etc.</t>
  </si>
  <si>
    <t>17</t>
  </si>
  <si>
    <t>Açúcares e produtos de confeitaria</t>
  </si>
  <si>
    <t>18</t>
  </si>
  <si>
    <t>Cacau e suas preparações</t>
  </si>
  <si>
    <t>19</t>
  </si>
  <si>
    <t>Preparações a base de cereais, farinhas, etc.</t>
  </si>
  <si>
    <t>20</t>
  </si>
  <si>
    <t>Preparações de produtos hortícolas, frutas,etc</t>
  </si>
  <si>
    <t>21</t>
  </si>
  <si>
    <t>Preparações alimentícias diversas</t>
  </si>
  <si>
    <t>22</t>
  </si>
  <si>
    <t>Bebidas, líquidos alcoólicos e vinagres</t>
  </si>
  <si>
    <t>23</t>
  </si>
  <si>
    <t>Resíduos e desperdícios das indústrias alim., etc.</t>
  </si>
  <si>
    <t>24</t>
  </si>
  <si>
    <t>Tabaco e seus sucedâneos manufaturados</t>
  </si>
  <si>
    <t>25</t>
  </si>
  <si>
    <t>Sal; enxofre; terras e pedras; gesso, cal, cimento</t>
  </si>
  <si>
    <t>26</t>
  </si>
  <si>
    <t>Minérios, escórias e cinzas</t>
  </si>
  <si>
    <t>27</t>
  </si>
  <si>
    <t>Combustíveis, óleos e ceras minerais, etc</t>
  </si>
  <si>
    <t>28</t>
  </si>
  <si>
    <t>Produtos químicos inorgânicos</t>
  </si>
  <si>
    <t>29</t>
  </si>
  <si>
    <t>Produtos químicos orgânicos</t>
  </si>
  <si>
    <t>30</t>
  </si>
  <si>
    <t>Produtos farmacêuticos</t>
  </si>
  <si>
    <t>31</t>
  </si>
  <si>
    <t>Adubos e fertilizantes</t>
  </si>
  <si>
    <t>32</t>
  </si>
  <si>
    <t>Extratos tanantes e tintoriais, tintas, etc.</t>
  </si>
  <si>
    <t>33</t>
  </si>
  <si>
    <t>Óleos essenciais e resinóides, etc.</t>
  </si>
  <si>
    <t>34</t>
  </si>
  <si>
    <t>Sabões, ceras artificiais, etc.</t>
  </si>
  <si>
    <t>35</t>
  </si>
  <si>
    <t>Matérias albuminóides, colas, enzimas, etc.</t>
  </si>
  <si>
    <t>36</t>
  </si>
  <si>
    <t>Pólvoras, explosivos, fósforos, etc.</t>
  </si>
  <si>
    <t>37</t>
  </si>
  <si>
    <t>Produtos para fotografia e cinematografia</t>
  </si>
  <si>
    <t>38</t>
  </si>
  <si>
    <t>Produtos diversos das indústrias químicas</t>
  </si>
  <si>
    <t>39</t>
  </si>
  <si>
    <t>Plásticos e suas obras</t>
  </si>
  <si>
    <t>40</t>
  </si>
  <si>
    <t>Borracha e suas obras</t>
  </si>
  <si>
    <t>41</t>
  </si>
  <si>
    <t>Peles (exceto as peles com pelo), e couros</t>
  </si>
  <si>
    <t>42</t>
  </si>
  <si>
    <t>Obras de couro, artigos de viagem, bolsas, etc.</t>
  </si>
  <si>
    <t>43</t>
  </si>
  <si>
    <t>Peles com pelo e suas obras, peles c/pelo artif.</t>
  </si>
  <si>
    <t>44</t>
  </si>
  <si>
    <t>Madeira, carvão vegetal e obras de madeira</t>
  </si>
  <si>
    <t>45</t>
  </si>
  <si>
    <t>Cortiça e suas obras</t>
  </si>
  <si>
    <t>46</t>
  </si>
  <si>
    <t>Obras de espartaria ou de cestaria</t>
  </si>
  <si>
    <t>47</t>
  </si>
  <si>
    <t>Pastas de madeira ou outras mat.fibrosas,etc</t>
  </si>
  <si>
    <t>48</t>
  </si>
  <si>
    <t>Papel e cartão e suas obras</t>
  </si>
  <si>
    <t>49</t>
  </si>
  <si>
    <t>Livros, jornais, gravuras e outros prod. Gráficos</t>
  </si>
  <si>
    <t>50</t>
  </si>
  <si>
    <t>Seda</t>
  </si>
  <si>
    <t>51</t>
  </si>
  <si>
    <t>Lã, pelos, fios e tecidos de crina</t>
  </si>
  <si>
    <t>52</t>
  </si>
  <si>
    <t>Algodão</t>
  </si>
  <si>
    <t>53</t>
  </si>
  <si>
    <t>Outras fibras têxteis vegetais</t>
  </si>
  <si>
    <t>54</t>
  </si>
  <si>
    <t>Filamentos sintéticos ou artificiais</t>
  </si>
  <si>
    <t>55</t>
  </si>
  <si>
    <t>Fibras sintéticas ou artificiais, descontínuas</t>
  </si>
  <si>
    <t>56</t>
  </si>
  <si>
    <t>Pastas, feltros e falsos tecidos, etc</t>
  </si>
  <si>
    <t>57</t>
  </si>
  <si>
    <t>Tapetes e outros revestimentos,de matérias têxteis</t>
  </si>
  <si>
    <t>58</t>
  </si>
  <si>
    <t>Tecidos especiais, rendas, tapeçarias, etc.</t>
  </si>
  <si>
    <t>59</t>
  </si>
  <si>
    <t>Tecidos impregnados, revestidos, etc</t>
  </si>
  <si>
    <t>60</t>
  </si>
  <si>
    <t>Tecidos de malha</t>
  </si>
  <si>
    <t>61</t>
  </si>
  <si>
    <t>Vestuário e seus acessórios de malha</t>
  </si>
  <si>
    <t>62</t>
  </si>
  <si>
    <t>Vestuário e seus acessórios, exceto de malha</t>
  </si>
  <si>
    <t>63</t>
  </si>
  <si>
    <t>Outros artefatos têxteis confeccionados, etc.</t>
  </si>
  <si>
    <t>64</t>
  </si>
  <si>
    <t>Calçados, polainas, etc. e suas partes</t>
  </si>
  <si>
    <t>65</t>
  </si>
  <si>
    <t>Chapéus e artigos de uso semelhantes, suas partes</t>
  </si>
  <si>
    <t>66</t>
  </si>
  <si>
    <t>Guarda-chuvas, guarda-sóis, bengalas, etc.</t>
  </si>
  <si>
    <t>67</t>
  </si>
  <si>
    <t>Penas e penugens preparadas, e suas obras,etc</t>
  </si>
  <si>
    <t>68</t>
  </si>
  <si>
    <t>Obras de pedra, gesso, cimento, e semelhantes</t>
  </si>
  <si>
    <t>69</t>
  </si>
  <si>
    <t>Produtos cerâmicos</t>
  </si>
  <si>
    <t>70</t>
  </si>
  <si>
    <t>Vidro e suas obras</t>
  </si>
  <si>
    <t>71</t>
  </si>
  <si>
    <t>Pérolas, pedras preciosas, etc.e suas obras,moedas</t>
  </si>
  <si>
    <t>72</t>
  </si>
  <si>
    <t>Ferro fundido, ferro e aço</t>
  </si>
  <si>
    <t>73</t>
  </si>
  <si>
    <t>Obras de ferro fundido, ferro ou aço</t>
  </si>
  <si>
    <t>74</t>
  </si>
  <si>
    <t>Cobre e suas obras</t>
  </si>
  <si>
    <t>75</t>
  </si>
  <si>
    <t>Níquel e suas obras</t>
  </si>
  <si>
    <t>76</t>
  </si>
  <si>
    <t>Alumínio e suas obras</t>
  </si>
  <si>
    <t>78</t>
  </si>
  <si>
    <t>Chumbo e suas obras</t>
  </si>
  <si>
    <t>79</t>
  </si>
  <si>
    <t>Zinco e suas obras</t>
  </si>
  <si>
    <t>80</t>
  </si>
  <si>
    <t>Estanho e suas obras</t>
  </si>
  <si>
    <t>81</t>
  </si>
  <si>
    <t>Outros metais comuns e suas obras</t>
  </si>
  <si>
    <t>82</t>
  </si>
  <si>
    <t>Ferramentas, artefatos de cutelaria, talheres</t>
  </si>
  <si>
    <t>83</t>
  </si>
  <si>
    <t>Obras diversas de metais comuns</t>
  </si>
  <si>
    <t>84</t>
  </si>
  <si>
    <t>Reator nuclear, caldeiras, máq.,apar.,instr.mecân.</t>
  </si>
  <si>
    <t>85</t>
  </si>
  <si>
    <t>Máquinas, aparelhos e mats. elétricos, etc.</t>
  </si>
  <si>
    <t>86</t>
  </si>
  <si>
    <t>Veículos e material para vias férreas, etc.</t>
  </si>
  <si>
    <t>87</t>
  </si>
  <si>
    <t>Veículos automóveis,tratores, ciclos, etc</t>
  </si>
  <si>
    <t>88</t>
  </si>
  <si>
    <t>Aeronaves,outros ap.aéreos/espaciais e partes</t>
  </si>
  <si>
    <t>89</t>
  </si>
  <si>
    <t>Embarcações e estruturas flutuantes</t>
  </si>
  <si>
    <t>90</t>
  </si>
  <si>
    <t>Instrumentos e aparelhos de ótica, fotografia,etc.</t>
  </si>
  <si>
    <t>91</t>
  </si>
  <si>
    <t>Artigos de relojoaria</t>
  </si>
  <si>
    <t>92</t>
  </si>
  <si>
    <t>Instrumentos musicais; suas partes e acessórios</t>
  </si>
  <si>
    <t>93</t>
  </si>
  <si>
    <t>Armas e munições, suas partes e acessórios</t>
  </si>
  <si>
    <t>94</t>
  </si>
  <si>
    <t>Móveis, mobiliário médico-cirúrgico, etc.</t>
  </si>
  <si>
    <t>95</t>
  </si>
  <si>
    <t>Brinquedos, jogos, artigos para divers. e esportes</t>
  </si>
  <si>
    <t>96</t>
  </si>
  <si>
    <t>Obras diversas</t>
  </si>
  <si>
    <t>97</t>
  </si>
  <si>
    <t>Objetos de arte, de coleção e antiguidades</t>
  </si>
  <si>
    <t>99</t>
  </si>
  <si>
    <t>Transações especiais</t>
  </si>
  <si>
    <t>TOTAL</t>
  </si>
  <si>
    <t>DISCRIMINAÇÃO</t>
  </si>
  <si>
    <t>JANEIRO / ABRIL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</si>
</sst>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169" fontId="41" fillId="0" borderId="10" xfId="61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169" fontId="42" fillId="0" borderId="10" xfId="61" applyNumberFormat="1" applyFont="1" applyFill="1" applyBorder="1" applyAlignment="1">
      <alignment vertical="center"/>
    </xf>
    <xf numFmtId="3" fontId="42" fillId="0" borderId="10" xfId="6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0" fontId="2" fillId="0" borderId="10" xfId="48" applyFont="1" applyFill="1" applyBorder="1" applyAlignment="1">
      <alignment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CB007B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showGridLines="0" tabSelected="1" zoomScalePageLayoutView="0" workbookViewId="0" topLeftCell="A115">
      <selection activeCell="E21" sqref="E21"/>
    </sheetView>
  </sheetViews>
  <sheetFormatPr defaultColWidth="9.140625" defaultRowHeight="15"/>
  <cols>
    <col min="1" max="1" width="7.421875" style="9" customWidth="1"/>
    <col min="2" max="2" width="42.7109375" style="9" bestFit="1" customWidth="1"/>
    <col min="3" max="3" width="12.8515625" style="9" bestFit="1" customWidth="1"/>
    <col min="4" max="4" width="12.8515625" style="9" customWidth="1"/>
    <col min="5" max="5" width="12.00390625" style="9" bestFit="1" customWidth="1"/>
    <col min="6" max="7" width="12.8515625" style="9" bestFit="1" customWidth="1"/>
    <col min="8" max="8" width="12.140625" style="9" bestFit="1" customWidth="1"/>
    <col min="9" max="16384" width="9.140625" style="9" customWidth="1"/>
  </cols>
  <sheetData>
    <row r="1" spans="1:8" ht="15.75">
      <c r="A1" s="13" t="s">
        <v>28</v>
      </c>
      <c r="B1" s="1"/>
      <c r="C1" s="14" t="s">
        <v>25</v>
      </c>
      <c r="H1" s="15" t="s">
        <v>30</v>
      </c>
    </row>
    <row r="2" spans="1:3" ht="15.75">
      <c r="A2" s="14" t="s">
        <v>29</v>
      </c>
      <c r="B2" s="2"/>
      <c r="C2" s="14" t="s">
        <v>26</v>
      </c>
    </row>
    <row r="3" ht="15.75">
      <c r="C3" s="14" t="s">
        <v>27</v>
      </c>
    </row>
    <row r="4" ht="15.75">
      <c r="C4" s="14" t="s">
        <v>227</v>
      </c>
    </row>
    <row r="6" spans="3:8" ht="15">
      <c r="C6" s="19">
        <v>2016</v>
      </c>
      <c r="D6" s="19"/>
      <c r="E6" s="19"/>
      <c r="F6" s="16">
        <v>2015</v>
      </c>
      <c r="G6" s="17"/>
      <c r="H6" s="18"/>
    </row>
    <row r="7" spans="3:8" ht="15">
      <c r="C7" s="3" t="s">
        <v>22</v>
      </c>
      <c r="D7" s="3" t="s">
        <v>23</v>
      </c>
      <c r="E7" s="3" t="s">
        <v>24</v>
      </c>
      <c r="F7" s="3" t="s">
        <v>22</v>
      </c>
      <c r="G7" s="3" t="s">
        <v>23</v>
      </c>
      <c r="H7" s="3" t="s">
        <v>24</v>
      </c>
    </row>
    <row r="8" spans="1:8" ht="15">
      <c r="A8" s="10"/>
      <c r="B8" s="10" t="s">
        <v>225</v>
      </c>
      <c r="C8" s="4">
        <v>55941902783</v>
      </c>
      <c r="D8" s="4">
        <v>42697960649</v>
      </c>
      <c r="E8" s="8">
        <f>C8-D8</f>
        <v>13243942134</v>
      </c>
      <c r="F8" s="4">
        <v>57931518630</v>
      </c>
      <c r="G8" s="4">
        <v>62990748618</v>
      </c>
      <c r="H8" s="8">
        <f>F8-G8</f>
        <v>-5059229988</v>
      </c>
    </row>
    <row r="9" spans="1:8" ht="15">
      <c r="A9" s="5"/>
      <c r="B9" s="6" t="s">
        <v>226</v>
      </c>
      <c r="C9" s="6"/>
      <c r="D9" s="6"/>
      <c r="E9" s="6"/>
      <c r="F9" s="6"/>
      <c r="G9" s="6"/>
      <c r="H9" s="5"/>
    </row>
    <row r="10" spans="1:8" ht="15">
      <c r="A10" s="21" t="s">
        <v>5</v>
      </c>
      <c r="B10" s="20"/>
      <c r="C10" s="7">
        <v>4272374072</v>
      </c>
      <c r="D10" s="7">
        <v>704515718</v>
      </c>
      <c r="E10" s="8">
        <f>C10-D10</f>
        <v>3567858354</v>
      </c>
      <c r="F10" s="7">
        <v>4250396307</v>
      </c>
      <c r="G10" s="7">
        <v>875752978</v>
      </c>
      <c r="H10" s="8">
        <v>3374643329</v>
      </c>
    </row>
    <row r="11" spans="1:8" ht="15">
      <c r="A11" s="12" t="s">
        <v>31</v>
      </c>
      <c r="B11" s="11" t="s">
        <v>32</v>
      </c>
      <c r="C11" s="7">
        <v>66950624</v>
      </c>
      <c r="D11" s="7">
        <v>4181374</v>
      </c>
      <c r="E11" s="8">
        <f>C11-D11</f>
        <v>62769250</v>
      </c>
      <c r="F11" s="7">
        <v>90861901</v>
      </c>
      <c r="G11" s="7">
        <v>6007981</v>
      </c>
      <c r="H11" s="8">
        <v>84853920</v>
      </c>
    </row>
    <row r="12" spans="1:8" ht="15">
      <c r="A12" s="12" t="s">
        <v>33</v>
      </c>
      <c r="B12" s="11" t="s">
        <v>34</v>
      </c>
      <c r="C12" s="7">
        <v>3940918830</v>
      </c>
      <c r="D12" s="7">
        <v>93189480</v>
      </c>
      <c r="E12" s="8">
        <f aca="true" t="shared" si="0" ref="E12:E75">C12-D12</f>
        <v>3847729350</v>
      </c>
      <c r="F12" s="7">
        <v>3814084544</v>
      </c>
      <c r="G12" s="7">
        <v>139591101</v>
      </c>
      <c r="H12" s="8">
        <v>3674493443</v>
      </c>
    </row>
    <row r="13" spans="1:8" ht="15">
      <c r="A13" s="12" t="s">
        <v>35</v>
      </c>
      <c r="B13" s="11" t="s">
        <v>36</v>
      </c>
      <c r="C13" s="7">
        <v>50613920</v>
      </c>
      <c r="D13" s="7">
        <v>413845577</v>
      </c>
      <c r="E13" s="8">
        <f t="shared" si="0"/>
        <v>-363231657</v>
      </c>
      <c r="F13" s="7">
        <v>38209586</v>
      </c>
      <c r="G13" s="7">
        <v>524172899</v>
      </c>
      <c r="H13" s="8">
        <v>-485963313</v>
      </c>
    </row>
    <row r="14" spans="1:8" ht="15">
      <c r="A14" s="12" t="s">
        <v>37</v>
      </c>
      <c r="B14" s="11" t="s">
        <v>38</v>
      </c>
      <c r="C14" s="7">
        <v>88389930</v>
      </c>
      <c r="D14" s="7">
        <v>143556624</v>
      </c>
      <c r="E14" s="8">
        <f t="shared" si="0"/>
        <v>-55166694</v>
      </c>
      <c r="F14" s="7">
        <v>130539655</v>
      </c>
      <c r="G14" s="7">
        <v>145021007</v>
      </c>
      <c r="H14" s="8">
        <v>-14481352</v>
      </c>
    </row>
    <row r="15" spans="1:8" ht="15">
      <c r="A15" s="12" t="s">
        <v>39</v>
      </c>
      <c r="B15" s="11" t="s">
        <v>40</v>
      </c>
      <c r="C15" s="7">
        <v>125500768</v>
      </c>
      <c r="D15" s="7">
        <v>49742663</v>
      </c>
      <c r="E15" s="8">
        <f t="shared" si="0"/>
        <v>75758105</v>
      </c>
      <c r="F15" s="7">
        <v>176700621</v>
      </c>
      <c r="G15" s="7">
        <v>60959990</v>
      </c>
      <c r="H15" s="8">
        <v>115740631</v>
      </c>
    </row>
    <row r="16" spans="1:8" ht="15">
      <c r="A16" s="21" t="s">
        <v>6</v>
      </c>
      <c r="B16" s="11"/>
      <c r="C16" s="7">
        <v>11600425039</v>
      </c>
      <c r="D16" s="7">
        <v>1326637790</v>
      </c>
      <c r="E16" s="8">
        <f t="shared" si="0"/>
        <v>10273787249</v>
      </c>
      <c r="F16" s="7">
        <v>9022958769</v>
      </c>
      <c r="G16" s="7">
        <v>1370561573</v>
      </c>
      <c r="H16" s="8">
        <v>7652397196</v>
      </c>
    </row>
    <row r="17" spans="1:8" ht="15">
      <c r="A17" s="12" t="s">
        <v>41</v>
      </c>
      <c r="B17" s="11" t="s">
        <v>42</v>
      </c>
      <c r="C17" s="7">
        <v>3009064</v>
      </c>
      <c r="D17" s="7">
        <v>9427819</v>
      </c>
      <c r="E17" s="8">
        <f t="shared" si="0"/>
        <v>-6418755</v>
      </c>
      <c r="F17" s="7">
        <v>4000975</v>
      </c>
      <c r="G17" s="7">
        <v>13162831</v>
      </c>
      <c r="H17" s="8">
        <v>-9161856</v>
      </c>
    </row>
    <row r="18" spans="1:8" ht="15">
      <c r="A18" s="12" t="s">
        <v>43</v>
      </c>
      <c r="B18" s="11" t="s">
        <v>44</v>
      </c>
      <c r="C18" s="7">
        <v>7244630</v>
      </c>
      <c r="D18" s="7">
        <v>249927733</v>
      </c>
      <c r="E18" s="8">
        <f t="shared" si="0"/>
        <v>-242683103</v>
      </c>
      <c r="F18" s="7">
        <v>8311963</v>
      </c>
      <c r="G18" s="7">
        <v>165442335</v>
      </c>
      <c r="H18" s="8">
        <v>-157130372</v>
      </c>
    </row>
    <row r="19" spans="1:8" ht="15">
      <c r="A19" s="12" t="s">
        <v>45</v>
      </c>
      <c r="B19" s="11" t="s">
        <v>46</v>
      </c>
      <c r="C19" s="7">
        <v>205608840</v>
      </c>
      <c r="D19" s="7">
        <v>194728613</v>
      </c>
      <c r="E19" s="8">
        <f t="shared" si="0"/>
        <v>10880227</v>
      </c>
      <c r="F19" s="7">
        <v>207252402</v>
      </c>
      <c r="G19" s="7">
        <v>233614289</v>
      </c>
      <c r="H19" s="8">
        <v>-26361887</v>
      </c>
    </row>
    <row r="20" spans="1:8" ht="15">
      <c r="A20" s="12" t="s">
        <v>47</v>
      </c>
      <c r="B20" s="11" t="s">
        <v>48</v>
      </c>
      <c r="C20" s="7">
        <v>1648345600</v>
      </c>
      <c r="D20" s="7">
        <v>28618170</v>
      </c>
      <c r="E20" s="8">
        <f t="shared" si="0"/>
        <v>1619727430</v>
      </c>
      <c r="F20" s="7">
        <v>2174622370</v>
      </c>
      <c r="G20" s="7">
        <v>30822462</v>
      </c>
      <c r="H20" s="8">
        <v>2143799908</v>
      </c>
    </row>
    <row r="21" spans="1:8" ht="15">
      <c r="A21" s="12" t="s">
        <v>49</v>
      </c>
      <c r="B21" s="11" t="s">
        <v>50</v>
      </c>
      <c r="C21" s="7">
        <v>2266493447</v>
      </c>
      <c r="D21" s="7">
        <v>509561651</v>
      </c>
      <c r="E21" s="8">
        <f t="shared" si="0"/>
        <v>1756931796</v>
      </c>
      <c r="F21" s="7">
        <v>1383200123</v>
      </c>
      <c r="G21" s="7">
        <v>558362521</v>
      </c>
      <c r="H21" s="8">
        <v>824837602</v>
      </c>
    </row>
    <row r="22" spans="1:8" ht="15">
      <c r="A22" s="12" t="s">
        <v>51</v>
      </c>
      <c r="B22" s="11" t="s">
        <v>52</v>
      </c>
      <c r="C22" s="7">
        <v>25403512</v>
      </c>
      <c r="D22" s="7">
        <v>183340333</v>
      </c>
      <c r="E22" s="8">
        <f t="shared" si="0"/>
        <v>-157936821</v>
      </c>
      <c r="F22" s="7">
        <v>20376802</v>
      </c>
      <c r="G22" s="7">
        <v>195145353</v>
      </c>
      <c r="H22" s="8">
        <v>-174768551</v>
      </c>
    </row>
    <row r="23" spans="1:8" ht="15">
      <c r="A23" s="12" t="s">
        <v>53</v>
      </c>
      <c r="B23" s="11" t="s">
        <v>54</v>
      </c>
      <c r="C23" s="7">
        <v>7402141432</v>
      </c>
      <c r="D23" s="7">
        <v>117360143</v>
      </c>
      <c r="E23" s="8">
        <f t="shared" si="0"/>
        <v>7284781289</v>
      </c>
      <c r="F23" s="7">
        <v>5191494240</v>
      </c>
      <c r="G23" s="7">
        <v>135132769</v>
      </c>
      <c r="H23" s="8">
        <v>5056361471</v>
      </c>
    </row>
    <row r="24" spans="1:8" ht="15">
      <c r="A24" s="12" t="s">
        <v>55</v>
      </c>
      <c r="B24" s="11" t="s">
        <v>56</v>
      </c>
      <c r="C24" s="7">
        <v>38696472</v>
      </c>
      <c r="D24" s="7">
        <v>33269426</v>
      </c>
      <c r="E24" s="8">
        <f t="shared" si="0"/>
        <v>5427046</v>
      </c>
      <c r="F24" s="7">
        <v>31004484</v>
      </c>
      <c r="G24" s="7">
        <v>38152488</v>
      </c>
      <c r="H24" s="8">
        <v>-7148004</v>
      </c>
    </row>
    <row r="25" spans="1:8" ht="15">
      <c r="A25" s="12" t="s">
        <v>57</v>
      </c>
      <c r="B25" s="11" t="s">
        <v>58</v>
      </c>
      <c r="C25" s="7">
        <v>3482042</v>
      </c>
      <c r="D25" s="7">
        <v>403902</v>
      </c>
      <c r="E25" s="8">
        <f t="shared" si="0"/>
        <v>3078140</v>
      </c>
      <c r="F25" s="7">
        <v>2695410</v>
      </c>
      <c r="G25" s="7">
        <v>726525</v>
      </c>
      <c r="H25" s="8">
        <v>1968885</v>
      </c>
    </row>
    <row r="26" spans="1:8" ht="15">
      <c r="A26" s="21" t="s">
        <v>7</v>
      </c>
      <c r="B26" s="11"/>
      <c r="C26" s="7">
        <v>352146147</v>
      </c>
      <c r="D26" s="7">
        <v>233699392</v>
      </c>
      <c r="E26" s="7">
        <f>E27</f>
        <v>118446755</v>
      </c>
      <c r="F26" s="7">
        <v>454833304</v>
      </c>
      <c r="G26" s="7">
        <v>308196607</v>
      </c>
      <c r="H26" s="8">
        <v>146636697</v>
      </c>
    </row>
    <row r="27" spans="1:8" ht="15">
      <c r="A27" s="12" t="s">
        <v>59</v>
      </c>
      <c r="B27" s="11" t="s">
        <v>60</v>
      </c>
      <c r="C27" s="7">
        <v>352146147</v>
      </c>
      <c r="D27" s="7">
        <v>233699392</v>
      </c>
      <c r="E27" s="8">
        <f t="shared" si="0"/>
        <v>118446755</v>
      </c>
      <c r="F27" s="7">
        <v>454833304</v>
      </c>
      <c r="G27" s="7">
        <v>308196607</v>
      </c>
      <c r="H27" s="8">
        <v>146636697</v>
      </c>
    </row>
    <row r="28" spans="1:8" ht="15">
      <c r="A28" s="21" t="s">
        <v>0</v>
      </c>
      <c r="B28" s="11"/>
      <c r="C28" s="7">
        <v>6717708147</v>
      </c>
      <c r="D28" s="7">
        <v>865197517</v>
      </c>
      <c r="E28" s="7">
        <f>SUM(E29:E37)</f>
        <v>5852510630</v>
      </c>
      <c r="F28" s="7">
        <v>6711515892</v>
      </c>
      <c r="G28" s="7">
        <v>1035049548</v>
      </c>
      <c r="H28" s="8">
        <v>5676466344</v>
      </c>
    </row>
    <row r="29" spans="1:8" ht="15">
      <c r="A29" s="12" t="s">
        <v>61</v>
      </c>
      <c r="B29" s="11" t="s">
        <v>62</v>
      </c>
      <c r="C29" s="7">
        <v>386264147</v>
      </c>
      <c r="D29" s="7">
        <v>18468313</v>
      </c>
      <c r="E29" s="8">
        <f t="shared" si="0"/>
        <v>367795834</v>
      </c>
      <c r="F29" s="7">
        <v>471483342</v>
      </c>
      <c r="G29" s="7">
        <v>35987813</v>
      </c>
      <c r="H29" s="8">
        <v>435495529</v>
      </c>
    </row>
    <row r="30" spans="1:8" ht="15">
      <c r="A30" s="12" t="s">
        <v>63</v>
      </c>
      <c r="B30" s="11" t="s">
        <v>64</v>
      </c>
      <c r="C30" s="7">
        <v>2391934864</v>
      </c>
      <c r="D30" s="7">
        <v>24253271</v>
      </c>
      <c r="E30" s="8">
        <f t="shared" si="0"/>
        <v>2367681593</v>
      </c>
      <c r="F30" s="7">
        <v>2334227087</v>
      </c>
      <c r="G30" s="7">
        <v>31949532</v>
      </c>
      <c r="H30" s="8">
        <v>2302277555</v>
      </c>
    </row>
    <row r="31" spans="1:8" ht="15">
      <c r="A31" s="12" t="s">
        <v>65</v>
      </c>
      <c r="B31" s="11" t="s">
        <v>66</v>
      </c>
      <c r="C31" s="7">
        <v>118763323</v>
      </c>
      <c r="D31" s="7">
        <v>127677686</v>
      </c>
      <c r="E31" s="8">
        <f t="shared" si="0"/>
        <v>-8914363</v>
      </c>
      <c r="F31" s="7">
        <v>108736277</v>
      </c>
      <c r="G31" s="7">
        <v>112590437</v>
      </c>
      <c r="H31" s="8">
        <v>-3854160</v>
      </c>
    </row>
    <row r="32" spans="1:8" ht="15">
      <c r="A32" s="12" t="s">
        <v>67</v>
      </c>
      <c r="B32" s="11" t="s">
        <v>68</v>
      </c>
      <c r="C32" s="7">
        <v>45317489</v>
      </c>
      <c r="D32" s="7">
        <v>74259762</v>
      </c>
      <c r="E32" s="8">
        <f t="shared" si="0"/>
        <v>-28942273</v>
      </c>
      <c r="F32" s="7">
        <v>53249336</v>
      </c>
      <c r="G32" s="7">
        <v>76314080</v>
      </c>
      <c r="H32" s="8">
        <v>-23064744</v>
      </c>
    </row>
    <row r="33" spans="1:8" ht="15">
      <c r="A33" s="12" t="s">
        <v>69</v>
      </c>
      <c r="B33" s="11" t="s">
        <v>70</v>
      </c>
      <c r="C33" s="7">
        <v>811456831</v>
      </c>
      <c r="D33" s="7">
        <v>172125791</v>
      </c>
      <c r="E33" s="8">
        <f t="shared" si="0"/>
        <v>639331040</v>
      </c>
      <c r="F33" s="7">
        <v>734131651</v>
      </c>
      <c r="G33" s="7">
        <v>183584806</v>
      </c>
      <c r="H33" s="8">
        <v>550546845</v>
      </c>
    </row>
    <row r="34" spans="1:8" ht="15">
      <c r="A34" s="12" t="s">
        <v>71</v>
      </c>
      <c r="B34" s="11" t="s">
        <v>72</v>
      </c>
      <c r="C34" s="7">
        <v>337916935</v>
      </c>
      <c r="D34" s="7">
        <v>115957150</v>
      </c>
      <c r="E34" s="8">
        <f t="shared" si="0"/>
        <v>221959785</v>
      </c>
      <c r="F34" s="7">
        <v>360808615</v>
      </c>
      <c r="G34" s="7">
        <v>140181524</v>
      </c>
      <c r="H34" s="8">
        <v>220627091</v>
      </c>
    </row>
    <row r="35" spans="1:8" ht="15">
      <c r="A35" s="12" t="s">
        <v>73</v>
      </c>
      <c r="B35" s="11" t="s">
        <v>74</v>
      </c>
      <c r="C35" s="7">
        <v>392659317</v>
      </c>
      <c r="D35" s="7">
        <v>227288095</v>
      </c>
      <c r="E35" s="8">
        <f t="shared" si="0"/>
        <v>165371222</v>
      </c>
      <c r="F35" s="7">
        <v>252092618</v>
      </c>
      <c r="G35" s="7">
        <v>339141472</v>
      </c>
      <c r="H35" s="8">
        <v>-87048854</v>
      </c>
    </row>
    <row r="36" spans="1:8" ht="15">
      <c r="A36" s="12" t="s">
        <v>75</v>
      </c>
      <c r="B36" s="11" t="s">
        <v>76</v>
      </c>
      <c r="C36" s="7">
        <v>1726086733</v>
      </c>
      <c r="D36" s="7">
        <v>89419935</v>
      </c>
      <c r="E36" s="8">
        <f t="shared" si="0"/>
        <v>1636666798</v>
      </c>
      <c r="F36" s="7">
        <v>1843538062</v>
      </c>
      <c r="G36" s="7">
        <v>98582552</v>
      </c>
      <c r="H36" s="8">
        <v>1744955510</v>
      </c>
    </row>
    <row r="37" spans="1:8" ht="15">
      <c r="A37" s="12" t="s">
        <v>77</v>
      </c>
      <c r="B37" s="11" t="s">
        <v>78</v>
      </c>
      <c r="C37" s="7">
        <v>507308508</v>
      </c>
      <c r="D37" s="7">
        <v>15747514</v>
      </c>
      <c r="E37" s="8">
        <f t="shared" si="0"/>
        <v>491560994</v>
      </c>
      <c r="F37" s="7">
        <v>553248904</v>
      </c>
      <c r="G37" s="7">
        <v>16717332</v>
      </c>
      <c r="H37" s="8">
        <v>536531572</v>
      </c>
    </row>
    <row r="38" spans="1:8" ht="15">
      <c r="A38" s="21" t="s">
        <v>12</v>
      </c>
      <c r="B38" s="11"/>
      <c r="C38" s="7">
        <v>6935303562</v>
      </c>
      <c r="D38" s="7">
        <v>5612557890</v>
      </c>
      <c r="E38" s="7">
        <f>SUM(E39:E41)</f>
        <v>1322745672</v>
      </c>
      <c r="F38" s="7">
        <v>10455850128</v>
      </c>
      <c r="G38" s="7">
        <v>10534800209</v>
      </c>
      <c r="H38" s="8">
        <v>-78950081</v>
      </c>
    </row>
    <row r="39" spans="1:8" ht="15">
      <c r="A39" s="12" t="s">
        <v>79</v>
      </c>
      <c r="B39" s="11" t="s">
        <v>80</v>
      </c>
      <c r="C39" s="7">
        <v>205853750</v>
      </c>
      <c r="D39" s="7">
        <v>198688041</v>
      </c>
      <c r="E39" s="8">
        <f t="shared" si="0"/>
        <v>7165709</v>
      </c>
      <c r="F39" s="7">
        <v>245581735</v>
      </c>
      <c r="G39" s="7">
        <v>298488859</v>
      </c>
      <c r="H39" s="8">
        <v>-52907124</v>
      </c>
    </row>
    <row r="40" spans="1:8" ht="15">
      <c r="A40" s="12" t="s">
        <v>81</v>
      </c>
      <c r="B40" s="11" t="s">
        <v>82</v>
      </c>
      <c r="C40" s="7">
        <v>3852493980</v>
      </c>
      <c r="D40" s="7">
        <v>278871474</v>
      </c>
      <c r="E40" s="8">
        <f t="shared" si="0"/>
        <v>3573622506</v>
      </c>
      <c r="F40" s="7">
        <v>5910077004</v>
      </c>
      <c r="G40" s="7">
        <v>388105640</v>
      </c>
      <c r="H40" s="8">
        <v>5521971364</v>
      </c>
    </row>
    <row r="41" spans="1:8" ht="15">
      <c r="A41" s="12" t="s">
        <v>83</v>
      </c>
      <c r="B41" s="11" t="s">
        <v>84</v>
      </c>
      <c r="C41" s="7">
        <v>2876955832</v>
      </c>
      <c r="D41" s="7">
        <v>5134998375</v>
      </c>
      <c r="E41" s="8">
        <f t="shared" si="0"/>
        <v>-2258042543</v>
      </c>
      <c r="F41" s="7">
        <v>4300191389</v>
      </c>
      <c r="G41" s="7">
        <v>9848205710</v>
      </c>
      <c r="H41" s="8">
        <v>-5548014321</v>
      </c>
    </row>
    <row r="42" spans="1:8" ht="15">
      <c r="A42" s="21" t="s">
        <v>1</v>
      </c>
      <c r="B42" s="11"/>
      <c r="C42" s="7">
        <v>2851657998</v>
      </c>
      <c r="D42" s="7">
        <v>8523405354</v>
      </c>
      <c r="E42" s="7">
        <f>SUM(E43:E53)</f>
        <v>-5671747356</v>
      </c>
      <c r="F42" s="7">
        <v>3322475121</v>
      </c>
      <c r="G42" s="7">
        <v>9423333045</v>
      </c>
      <c r="H42" s="8">
        <v>-6100857924</v>
      </c>
    </row>
    <row r="43" spans="1:8" ht="15">
      <c r="A43" s="12" t="s">
        <v>85</v>
      </c>
      <c r="B43" s="11" t="s">
        <v>86</v>
      </c>
      <c r="C43" s="7">
        <v>1030703807</v>
      </c>
      <c r="D43" s="7">
        <v>567263557</v>
      </c>
      <c r="E43" s="8">
        <f t="shared" si="0"/>
        <v>463440250</v>
      </c>
      <c r="F43" s="7">
        <v>1169577138</v>
      </c>
      <c r="G43" s="7">
        <v>702809963</v>
      </c>
      <c r="H43" s="8">
        <v>466767175</v>
      </c>
    </row>
    <row r="44" spans="1:8" ht="15">
      <c r="A44" s="12" t="s">
        <v>87</v>
      </c>
      <c r="B44" s="11" t="s">
        <v>88</v>
      </c>
      <c r="C44" s="7">
        <v>556724413</v>
      </c>
      <c r="D44" s="7">
        <v>2382464089</v>
      </c>
      <c r="E44" s="8">
        <f t="shared" si="0"/>
        <v>-1825739676</v>
      </c>
      <c r="F44" s="7">
        <v>755343746</v>
      </c>
      <c r="G44" s="7">
        <v>2874261600</v>
      </c>
      <c r="H44" s="8">
        <v>-2118917854</v>
      </c>
    </row>
    <row r="45" spans="1:8" ht="15">
      <c r="A45" s="12" t="s">
        <v>89</v>
      </c>
      <c r="B45" s="11" t="s">
        <v>90</v>
      </c>
      <c r="C45" s="7">
        <v>363298268</v>
      </c>
      <c r="D45" s="7">
        <v>2162032378</v>
      </c>
      <c r="E45" s="8">
        <f t="shared" si="0"/>
        <v>-1798734110</v>
      </c>
      <c r="F45" s="7">
        <v>401365535</v>
      </c>
      <c r="G45" s="7">
        <v>2063793386</v>
      </c>
      <c r="H45" s="8">
        <v>-1662427851</v>
      </c>
    </row>
    <row r="46" spans="1:8" ht="15">
      <c r="A46" s="12" t="s">
        <v>91</v>
      </c>
      <c r="B46" s="11" t="s">
        <v>92</v>
      </c>
      <c r="C46" s="7">
        <v>51437668</v>
      </c>
      <c r="D46" s="7">
        <v>1737820225</v>
      </c>
      <c r="E46" s="8">
        <f t="shared" si="0"/>
        <v>-1686382557</v>
      </c>
      <c r="F46" s="7">
        <v>93065185</v>
      </c>
      <c r="G46" s="7">
        <v>1611278190</v>
      </c>
      <c r="H46" s="8">
        <v>-1518213005</v>
      </c>
    </row>
    <row r="47" spans="1:8" ht="15">
      <c r="A47" s="12" t="s">
        <v>93</v>
      </c>
      <c r="B47" s="11" t="s">
        <v>94</v>
      </c>
      <c r="C47" s="7">
        <v>110105910</v>
      </c>
      <c r="D47" s="7">
        <v>303723138</v>
      </c>
      <c r="E47" s="8">
        <f t="shared" si="0"/>
        <v>-193617228</v>
      </c>
      <c r="F47" s="7">
        <v>118797309</v>
      </c>
      <c r="G47" s="7">
        <v>457505576</v>
      </c>
      <c r="H47" s="8">
        <v>-338708267</v>
      </c>
    </row>
    <row r="48" spans="1:8" ht="15">
      <c r="A48" s="12" t="s">
        <v>95</v>
      </c>
      <c r="B48" s="11" t="s">
        <v>96</v>
      </c>
      <c r="C48" s="7">
        <v>243360131</v>
      </c>
      <c r="D48" s="7">
        <v>212046599</v>
      </c>
      <c r="E48" s="8">
        <f t="shared" si="0"/>
        <v>31313532</v>
      </c>
      <c r="F48" s="7">
        <v>234081508</v>
      </c>
      <c r="G48" s="7">
        <v>261201697</v>
      </c>
      <c r="H48" s="8">
        <v>-27120189</v>
      </c>
    </row>
    <row r="49" spans="1:8" ht="15">
      <c r="A49" s="12" t="s">
        <v>97</v>
      </c>
      <c r="B49" s="11" t="s">
        <v>98</v>
      </c>
      <c r="C49" s="7">
        <v>88123285</v>
      </c>
      <c r="D49" s="7">
        <v>144716839</v>
      </c>
      <c r="E49" s="8">
        <f t="shared" si="0"/>
        <v>-56593554</v>
      </c>
      <c r="F49" s="7">
        <v>89537645</v>
      </c>
      <c r="G49" s="7">
        <v>177621020</v>
      </c>
      <c r="H49" s="8">
        <v>-88083375</v>
      </c>
    </row>
    <row r="50" spans="1:8" ht="15">
      <c r="A50" s="12" t="s">
        <v>99</v>
      </c>
      <c r="B50" s="11" t="s">
        <v>100</v>
      </c>
      <c r="C50" s="7">
        <v>143241156</v>
      </c>
      <c r="D50" s="7">
        <v>129834462</v>
      </c>
      <c r="E50" s="8">
        <f t="shared" si="0"/>
        <v>13406694</v>
      </c>
      <c r="F50" s="7">
        <v>145622292</v>
      </c>
      <c r="G50" s="7">
        <v>171565943</v>
      </c>
      <c r="H50" s="8">
        <v>-25943651</v>
      </c>
    </row>
    <row r="51" spans="1:8" ht="15">
      <c r="A51" s="12" t="s">
        <v>101</v>
      </c>
      <c r="B51" s="11" t="s">
        <v>102</v>
      </c>
      <c r="C51" s="7">
        <v>9966203</v>
      </c>
      <c r="D51" s="7">
        <v>6411341</v>
      </c>
      <c r="E51" s="8">
        <f t="shared" si="0"/>
        <v>3554862</v>
      </c>
      <c r="F51" s="7">
        <v>24546128</v>
      </c>
      <c r="G51" s="7">
        <v>7419924</v>
      </c>
      <c r="H51" s="8">
        <v>17126204</v>
      </c>
    </row>
    <row r="52" spans="1:8" ht="15">
      <c r="A52" s="12" t="s">
        <v>103</v>
      </c>
      <c r="B52" s="11" t="s">
        <v>104</v>
      </c>
      <c r="C52" s="7">
        <v>11558343</v>
      </c>
      <c r="D52" s="7">
        <v>34768589</v>
      </c>
      <c r="E52" s="8">
        <f t="shared" si="0"/>
        <v>-23210246</v>
      </c>
      <c r="F52" s="7">
        <v>14713889</v>
      </c>
      <c r="G52" s="7">
        <v>54539995</v>
      </c>
      <c r="H52" s="8">
        <v>-39826106</v>
      </c>
    </row>
    <row r="53" spans="1:8" ht="15">
      <c r="A53" s="12" t="s">
        <v>105</v>
      </c>
      <c r="B53" s="11" t="s">
        <v>106</v>
      </c>
      <c r="C53" s="7">
        <v>243138814</v>
      </c>
      <c r="D53" s="7">
        <v>842324137</v>
      </c>
      <c r="E53" s="8">
        <f t="shared" si="0"/>
        <v>-599185323</v>
      </c>
      <c r="F53" s="7">
        <v>275824746</v>
      </c>
      <c r="G53" s="7">
        <v>1041335751</v>
      </c>
      <c r="H53" s="8">
        <v>-765511005</v>
      </c>
    </row>
    <row r="54" spans="1:8" ht="15">
      <c r="A54" s="21" t="s">
        <v>13</v>
      </c>
      <c r="B54" s="11"/>
      <c r="C54" s="7">
        <v>1692465008</v>
      </c>
      <c r="D54" s="7">
        <v>2632478786</v>
      </c>
      <c r="E54" s="8">
        <f t="shared" si="0"/>
        <v>-940013778</v>
      </c>
      <c r="F54" s="7">
        <v>1555107978</v>
      </c>
      <c r="G54" s="7">
        <v>3962101369</v>
      </c>
      <c r="H54" s="8">
        <v>-2406993391</v>
      </c>
    </row>
    <row r="55" spans="1:8" ht="15">
      <c r="A55" s="12" t="s">
        <v>107</v>
      </c>
      <c r="B55" s="11" t="s">
        <v>108</v>
      </c>
      <c r="C55" s="7">
        <v>1183871944</v>
      </c>
      <c r="D55" s="7">
        <v>1884304193</v>
      </c>
      <c r="E55" s="8">
        <f t="shared" si="0"/>
        <v>-700432249</v>
      </c>
      <c r="F55" s="7">
        <v>1015158799</v>
      </c>
      <c r="G55" s="7">
        <v>2837201976</v>
      </c>
      <c r="H55" s="8">
        <v>-1822043177</v>
      </c>
    </row>
    <row r="56" spans="1:8" ht="15">
      <c r="A56" s="12" t="s">
        <v>109</v>
      </c>
      <c r="B56" s="11" t="s">
        <v>110</v>
      </c>
      <c r="C56" s="7">
        <v>508593064</v>
      </c>
      <c r="D56" s="7">
        <v>748174593</v>
      </c>
      <c r="E56" s="8">
        <f t="shared" si="0"/>
        <v>-239581529</v>
      </c>
      <c r="F56" s="7">
        <v>539949179</v>
      </c>
      <c r="G56" s="7">
        <v>1124899393</v>
      </c>
      <c r="H56" s="8">
        <v>-584950214</v>
      </c>
    </row>
    <row r="57" spans="1:8" ht="15">
      <c r="A57" s="21" t="s">
        <v>2</v>
      </c>
      <c r="B57" s="11"/>
      <c r="C57" s="7">
        <v>744332931</v>
      </c>
      <c r="D57" s="7">
        <v>95741194</v>
      </c>
      <c r="E57" s="8">
        <f t="shared" si="0"/>
        <v>648591737</v>
      </c>
      <c r="F57" s="7">
        <v>870461809</v>
      </c>
      <c r="G57" s="7">
        <v>172204924</v>
      </c>
      <c r="H57" s="8">
        <v>698256885</v>
      </c>
    </row>
    <row r="58" spans="1:8" ht="15">
      <c r="A58" s="12" t="s">
        <v>111</v>
      </c>
      <c r="B58" s="11" t="s">
        <v>112</v>
      </c>
      <c r="C58" s="7">
        <v>709989487</v>
      </c>
      <c r="D58" s="7">
        <v>8295459</v>
      </c>
      <c r="E58" s="8">
        <f t="shared" si="0"/>
        <v>701694028</v>
      </c>
      <c r="F58" s="7">
        <v>840444929</v>
      </c>
      <c r="G58" s="7">
        <v>5878103</v>
      </c>
      <c r="H58" s="8">
        <v>834566826</v>
      </c>
    </row>
    <row r="59" spans="1:8" ht="15">
      <c r="A59" s="12" t="s">
        <v>113</v>
      </c>
      <c r="B59" s="11" t="s">
        <v>114</v>
      </c>
      <c r="C59" s="7">
        <v>23811665</v>
      </c>
      <c r="D59" s="7">
        <v>86866761</v>
      </c>
      <c r="E59" s="8">
        <f t="shared" si="0"/>
        <v>-63055096</v>
      </c>
      <c r="F59" s="7">
        <v>18457080</v>
      </c>
      <c r="G59" s="7">
        <v>165005628</v>
      </c>
      <c r="H59" s="8">
        <v>-146548548</v>
      </c>
    </row>
    <row r="60" spans="1:8" ht="15">
      <c r="A60" s="12" t="s">
        <v>115</v>
      </c>
      <c r="B60" s="11" t="s">
        <v>116</v>
      </c>
      <c r="C60" s="7">
        <v>10531779</v>
      </c>
      <c r="D60" s="7">
        <v>578974</v>
      </c>
      <c r="E60" s="8">
        <f t="shared" si="0"/>
        <v>9952805</v>
      </c>
      <c r="F60" s="7">
        <v>11559800</v>
      </c>
      <c r="G60" s="7">
        <v>1321193</v>
      </c>
      <c r="H60" s="8">
        <v>10238607</v>
      </c>
    </row>
    <row r="61" spans="1:8" ht="15">
      <c r="A61" s="21" t="s">
        <v>8</v>
      </c>
      <c r="B61" s="11"/>
      <c r="C61" s="7">
        <v>722298669</v>
      </c>
      <c r="D61" s="7">
        <v>38585481</v>
      </c>
      <c r="E61" s="8">
        <f t="shared" si="0"/>
        <v>683713188</v>
      </c>
      <c r="F61" s="7">
        <v>789156919</v>
      </c>
      <c r="G61" s="7">
        <v>47534899</v>
      </c>
      <c r="H61" s="8">
        <v>741622020</v>
      </c>
    </row>
    <row r="62" spans="1:8" ht="15">
      <c r="A62" s="12" t="s">
        <v>117</v>
      </c>
      <c r="B62" s="11" t="s">
        <v>118</v>
      </c>
      <c r="C62" s="7">
        <v>721799221</v>
      </c>
      <c r="D62" s="7">
        <v>34586963</v>
      </c>
      <c r="E62" s="8">
        <f t="shared" si="0"/>
        <v>687212258</v>
      </c>
      <c r="F62" s="7">
        <v>788664008</v>
      </c>
      <c r="G62" s="7">
        <v>41398717</v>
      </c>
      <c r="H62" s="8">
        <v>747265291</v>
      </c>
    </row>
    <row r="63" spans="1:8" ht="15">
      <c r="A63" s="12" t="s">
        <v>119</v>
      </c>
      <c r="B63" s="11" t="s">
        <v>120</v>
      </c>
      <c r="C63" s="7">
        <v>452297</v>
      </c>
      <c r="D63" s="7">
        <v>2385519</v>
      </c>
      <c r="E63" s="8">
        <f t="shared" si="0"/>
        <v>-1933222</v>
      </c>
      <c r="F63" s="7">
        <v>436183</v>
      </c>
      <c r="G63" s="7">
        <v>2899307</v>
      </c>
      <c r="H63" s="8">
        <v>-2463124</v>
      </c>
    </row>
    <row r="64" spans="1:8" ht="15">
      <c r="A64" s="12" t="s">
        <v>121</v>
      </c>
      <c r="B64" s="11" t="s">
        <v>122</v>
      </c>
      <c r="C64" s="7">
        <v>47151</v>
      </c>
      <c r="D64" s="7">
        <v>1612999</v>
      </c>
      <c r="E64" s="8">
        <f t="shared" si="0"/>
        <v>-1565848</v>
      </c>
      <c r="F64" s="7">
        <v>56728</v>
      </c>
      <c r="G64" s="7">
        <v>3236875</v>
      </c>
      <c r="H64" s="8">
        <v>-3180147</v>
      </c>
    </row>
    <row r="65" spans="1:8" ht="15">
      <c r="A65" s="21" t="s">
        <v>16</v>
      </c>
      <c r="B65" s="11"/>
      <c r="C65" s="7">
        <v>2549113010</v>
      </c>
      <c r="D65" s="7">
        <v>391175319</v>
      </c>
      <c r="E65" s="8">
        <f t="shared" si="0"/>
        <v>2157937691</v>
      </c>
      <c r="F65" s="7">
        <v>2380397917</v>
      </c>
      <c r="G65" s="7">
        <v>569100385</v>
      </c>
      <c r="H65" s="8">
        <v>1811297532</v>
      </c>
    </row>
    <row r="66" spans="1:8" ht="15">
      <c r="A66" s="12" t="s">
        <v>123</v>
      </c>
      <c r="B66" s="11" t="s">
        <v>124</v>
      </c>
      <c r="C66" s="7">
        <v>1911130787</v>
      </c>
      <c r="D66" s="7">
        <v>110438011</v>
      </c>
      <c r="E66" s="8">
        <f t="shared" si="0"/>
        <v>1800692776</v>
      </c>
      <c r="F66" s="7">
        <v>1721227440</v>
      </c>
      <c r="G66" s="7">
        <v>117031741</v>
      </c>
      <c r="H66" s="8">
        <v>1604195699</v>
      </c>
    </row>
    <row r="67" spans="1:8" ht="15">
      <c r="A67" s="12" t="s">
        <v>125</v>
      </c>
      <c r="B67" s="11" t="s">
        <v>126</v>
      </c>
      <c r="C67" s="7">
        <v>621040625</v>
      </c>
      <c r="D67" s="7">
        <v>235090219</v>
      </c>
      <c r="E67" s="8">
        <f t="shared" si="0"/>
        <v>385950406</v>
      </c>
      <c r="F67" s="7">
        <v>646279911</v>
      </c>
      <c r="G67" s="7">
        <v>378640886</v>
      </c>
      <c r="H67" s="8">
        <v>267639025</v>
      </c>
    </row>
    <row r="68" spans="1:8" ht="15">
      <c r="A68" s="12" t="s">
        <v>127</v>
      </c>
      <c r="B68" s="11" t="s">
        <v>128</v>
      </c>
      <c r="C68" s="7">
        <v>16941598</v>
      </c>
      <c r="D68" s="7">
        <v>45647089</v>
      </c>
      <c r="E68" s="8">
        <f t="shared" si="0"/>
        <v>-28705491</v>
      </c>
      <c r="F68" s="7">
        <v>12890566</v>
      </c>
      <c r="G68" s="7">
        <v>73427758</v>
      </c>
      <c r="H68" s="8">
        <v>-60537192</v>
      </c>
    </row>
    <row r="69" spans="1:8" ht="15">
      <c r="A69" s="21" t="s">
        <v>3</v>
      </c>
      <c r="B69" s="11"/>
      <c r="C69" s="7">
        <v>760764271</v>
      </c>
      <c r="D69" s="7">
        <v>1361441396</v>
      </c>
      <c r="E69" s="8">
        <f t="shared" si="0"/>
        <v>-600677125</v>
      </c>
      <c r="F69" s="7">
        <v>671094962</v>
      </c>
      <c r="G69" s="7">
        <v>2483681775</v>
      </c>
      <c r="H69" s="8">
        <v>-1812586813</v>
      </c>
    </row>
    <row r="70" spans="1:8" ht="15">
      <c r="A70" s="12" t="s">
        <v>129</v>
      </c>
      <c r="B70" s="11" t="s">
        <v>130</v>
      </c>
      <c r="C70" s="7">
        <v>9923950</v>
      </c>
      <c r="D70" s="7">
        <v>4213893</v>
      </c>
      <c r="E70" s="8">
        <f t="shared" si="0"/>
        <v>5710057</v>
      </c>
      <c r="F70" s="7">
        <v>9874670</v>
      </c>
      <c r="G70" s="7">
        <v>5709796</v>
      </c>
      <c r="H70" s="8">
        <v>4164874</v>
      </c>
    </row>
    <row r="71" spans="1:8" ht="15">
      <c r="A71" s="12" t="s">
        <v>131</v>
      </c>
      <c r="B71" s="11" t="s">
        <v>132</v>
      </c>
      <c r="C71" s="7">
        <v>11559598</v>
      </c>
      <c r="D71" s="7">
        <v>3648242</v>
      </c>
      <c r="E71" s="8">
        <f t="shared" si="0"/>
        <v>7911356</v>
      </c>
      <c r="F71" s="7">
        <v>14006120</v>
      </c>
      <c r="G71" s="7">
        <v>4260399</v>
      </c>
      <c r="H71" s="8">
        <v>9745721</v>
      </c>
    </row>
    <row r="72" spans="1:8" ht="15">
      <c r="A72" s="12" t="s">
        <v>133</v>
      </c>
      <c r="B72" s="11" t="s">
        <v>134</v>
      </c>
      <c r="C72" s="7">
        <v>496801809</v>
      </c>
      <c r="D72" s="7">
        <v>28945823</v>
      </c>
      <c r="E72" s="8">
        <f t="shared" si="0"/>
        <v>467855986</v>
      </c>
      <c r="F72" s="7">
        <v>371757286</v>
      </c>
      <c r="G72" s="7">
        <v>82486810</v>
      </c>
      <c r="H72" s="8">
        <v>289270476</v>
      </c>
    </row>
    <row r="73" spans="1:8" ht="15">
      <c r="A73" s="12" t="s">
        <v>135</v>
      </c>
      <c r="B73" s="11" t="s">
        <v>136</v>
      </c>
      <c r="C73" s="7">
        <v>23558701</v>
      </c>
      <c r="D73" s="7">
        <v>4758944</v>
      </c>
      <c r="E73" s="8">
        <f t="shared" si="0"/>
        <v>18799757</v>
      </c>
      <c r="F73" s="7">
        <v>25075452</v>
      </c>
      <c r="G73" s="7">
        <v>10013738</v>
      </c>
      <c r="H73" s="8">
        <v>15061714</v>
      </c>
    </row>
    <row r="74" spans="1:8" ht="15">
      <c r="A74" s="12" t="s">
        <v>137</v>
      </c>
      <c r="B74" s="11" t="s">
        <v>138</v>
      </c>
      <c r="C74" s="7">
        <v>30787616</v>
      </c>
      <c r="D74" s="7">
        <v>292225162</v>
      </c>
      <c r="E74" s="8">
        <f t="shared" si="0"/>
        <v>-261437546</v>
      </c>
      <c r="F74" s="7">
        <v>30097898</v>
      </c>
      <c r="G74" s="7">
        <v>475288468</v>
      </c>
      <c r="H74" s="8">
        <v>-445190570</v>
      </c>
    </row>
    <row r="75" spans="1:8" ht="15">
      <c r="A75" s="12" t="s">
        <v>139</v>
      </c>
      <c r="B75" s="11" t="s">
        <v>140</v>
      </c>
      <c r="C75" s="7">
        <v>14778155</v>
      </c>
      <c r="D75" s="7">
        <v>179111795</v>
      </c>
      <c r="E75" s="8">
        <f t="shared" si="0"/>
        <v>-164333640</v>
      </c>
      <c r="F75" s="7">
        <v>18467468</v>
      </c>
      <c r="G75" s="7">
        <v>290210977</v>
      </c>
      <c r="H75" s="8">
        <v>-271743509</v>
      </c>
    </row>
    <row r="76" spans="1:8" ht="15">
      <c r="A76" s="12" t="s">
        <v>141</v>
      </c>
      <c r="B76" s="11" t="s">
        <v>142</v>
      </c>
      <c r="C76" s="7">
        <v>54206073</v>
      </c>
      <c r="D76" s="7">
        <v>57666545</v>
      </c>
      <c r="E76" s="8">
        <f aca="true" t="shared" si="1" ref="E76:E128">C76-D76</f>
        <v>-3460472</v>
      </c>
      <c r="F76" s="7">
        <v>79770680</v>
      </c>
      <c r="G76" s="7">
        <v>84017982</v>
      </c>
      <c r="H76" s="8">
        <v>-4247302</v>
      </c>
    </row>
    <row r="77" spans="1:8" ht="15">
      <c r="A77" s="12" t="s">
        <v>143</v>
      </c>
      <c r="B77" s="11" t="s">
        <v>144</v>
      </c>
      <c r="C77" s="7">
        <v>3373159</v>
      </c>
      <c r="D77" s="7">
        <v>17021707</v>
      </c>
      <c r="E77" s="8">
        <f t="shared" si="1"/>
        <v>-13648548</v>
      </c>
      <c r="F77" s="7">
        <v>2844129</v>
      </c>
      <c r="G77" s="7">
        <v>36210882</v>
      </c>
      <c r="H77" s="8">
        <v>-33366753</v>
      </c>
    </row>
    <row r="78" spans="1:8" ht="15">
      <c r="A78" s="12" t="s">
        <v>145</v>
      </c>
      <c r="B78" s="11" t="s">
        <v>146</v>
      </c>
      <c r="C78" s="7">
        <v>17500167</v>
      </c>
      <c r="D78" s="7">
        <v>30963292</v>
      </c>
      <c r="E78" s="8">
        <f t="shared" si="1"/>
        <v>-13463125</v>
      </c>
      <c r="F78" s="7">
        <v>16813244</v>
      </c>
      <c r="G78" s="7">
        <v>60882019</v>
      </c>
      <c r="H78" s="8">
        <v>-44068775</v>
      </c>
    </row>
    <row r="79" spans="1:8" ht="15">
      <c r="A79" s="12" t="s">
        <v>147</v>
      </c>
      <c r="B79" s="11" t="s">
        <v>148</v>
      </c>
      <c r="C79" s="7">
        <v>28405181</v>
      </c>
      <c r="D79" s="7">
        <v>76355555</v>
      </c>
      <c r="E79" s="8">
        <f t="shared" si="1"/>
        <v>-47950374</v>
      </c>
      <c r="F79" s="7">
        <v>29648169</v>
      </c>
      <c r="G79" s="7">
        <v>102602340</v>
      </c>
      <c r="H79" s="8">
        <v>-72954171</v>
      </c>
    </row>
    <row r="80" spans="1:8" ht="15">
      <c r="A80" s="12" t="s">
        <v>149</v>
      </c>
      <c r="B80" s="11" t="s">
        <v>150</v>
      </c>
      <c r="C80" s="7">
        <v>15413424</v>
      </c>
      <c r="D80" s="7">
        <v>82908660</v>
      </c>
      <c r="E80" s="8">
        <f t="shared" si="1"/>
        <v>-67495236</v>
      </c>
      <c r="F80" s="7">
        <v>18013236</v>
      </c>
      <c r="G80" s="7">
        <v>186258825</v>
      </c>
      <c r="H80" s="8">
        <v>-168245589</v>
      </c>
    </row>
    <row r="81" spans="1:8" ht="15">
      <c r="A81" s="12" t="s">
        <v>151</v>
      </c>
      <c r="B81" s="11" t="s">
        <v>152</v>
      </c>
      <c r="C81" s="7">
        <v>22910319</v>
      </c>
      <c r="D81" s="7">
        <v>258428077</v>
      </c>
      <c r="E81" s="8">
        <f t="shared" si="1"/>
        <v>-235517758</v>
      </c>
      <c r="F81" s="7">
        <v>24589595</v>
      </c>
      <c r="G81" s="7">
        <v>521919143</v>
      </c>
      <c r="H81" s="8">
        <v>-497329548</v>
      </c>
    </row>
    <row r="82" spans="1:8" ht="15">
      <c r="A82" s="12" t="s">
        <v>153</v>
      </c>
      <c r="B82" s="11" t="s">
        <v>154</v>
      </c>
      <c r="C82" s="7">
        <v>15021857</v>
      </c>
      <c r="D82" s="7">
        <v>274839382</v>
      </c>
      <c r="E82" s="8">
        <f t="shared" si="1"/>
        <v>-259817525</v>
      </c>
      <c r="F82" s="7">
        <v>14506112</v>
      </c>
      <c r="G82" s="7">
        <v>534727511</v>
      </c>
      <c r="H82" s="8">
        <v>-520221399</v>
      </c>
    </row>
    <row r="83" spans="1:8" ht="15">
      <c r="A83" s="12" t="s">
        <v>155</v>
      </c>
      <c r="B83" s="11" t="s">
        <v>156</v>
      </c>
      <c r="C83" s="7">
        <v>16524262</v>
      </c>
      <c r="D83" s="7">
        <v>50354319</v>
      </c>
      <c r="E83" s="8">
        <f t="shared" si="1"/>
        <v>-33830057</v>
      </c>
      <c r="F83" s="7">
        <v>15630903</v>
      </c>
      <c r="G83" s="7">
        <v>89092885</v>
      </c>
      <c r="H83" s="8">
        <v>-73461982</v>
      </c>
    </row>
    <row r="84" spans="1:8" ht="15">
      <c r="A84" s="21" t="s">
        <v>17</v>
      </c>
      <c r="B84" s="11"/>
      <c r="C84" s="7">
        <v>347073403</v>
      </c>
      <c r="D84" s="7">
        <v>171664331</v>
      </c>
      <c r="E84" s="8">
        <f t="shared" si="1"/>
        <v>175409072</v>
      </c>
      <c r="F84" s="7">
        <v>358491047</v>
      </c>
      <c r="G84" s="7">
        <v>277157394</v>
      </c>
      <c r="H84" s="8">
        <v>81333653</v>
      </c>
    </row>
    <row r="85" spans="1:8" ht="15">
      <c r="A85" s="12" t="s">
        <v>157</v>
      </c>
      <c r="B85" s="11" t="s">
        <v>158</v>
      </c>
      <c r="C85" s="7">
        <v>345830998</v>
      </c>
      <c r="D85" s="7">
        <v>138590340</v>
      </c>
      <c r="E85" s="8">
        <f t="shared" si="1"/>
        <v>207240658</v>
      </c>
      <c r="F85" s="7">
        <v>356776774</v>
      </c>
      <c r="G85" s="7">
        <v>220070760</v>
      </c>
      <c r="H85" s="8">
        <v>136706014</v>
      </c>
    </row>
    <row r="86" spans="1:8" ht="15">
      <c r="A86" s="12" t="s">
        <v>159</v>
      </c>
      <c r="B86" s="11" t="s">
        <v>160</v>
      </c>
      <c r="C86" s="7">
        <v>980367</v>
      </c>
      <c r="D86" s="7">
        <v>16300792</v>
      </c>
      <c r="E86" s="8">
        <f t="shared" si="1"/>
        <v>-15320425</v>
      </c>
      <c r="F86" s="7">
        <v>1495182</v>
      </c>
      <c r="G86" s="7">
        <v>28341135</v>
      </c>
      <c r="H86" s="8">
        <v>-26845953</v>
      </c>
    </row>
    <row r="87" spans="1:8" ht="15">
      <c r="A87" s="12" t="s">
        <v>161</v>
      </c>
      <c r="B87" s="11" t="s">
        <v>162</v>
      </c>
      <c r="C87" s="7">
        <v>162752</v>
      </c>
      <c r="D87" s="7">
        <v>7609093</v>
      </c>
      <c r="E87" s="8">
        <f t="shared" si="1"/>
        <v>-7446341</v>
      </c>
      <c r="F87" s="7">
        <v>96821</v>
      </c>
      <c r="G87" s="7">
        <v>12949977</v>
      </c>
      <c r="H87" s="8">
        <v>-12853156</v>
      </c>
    </row>
    <row r="88" spans="1:8" ht="15">
      <c r="A88" s="12" t="s">
        <v>163</v>
      </c>
      <c r="B88" s="11" t="s">
        <v>164</v>
      </c>
      <c r="C88" s="7">
        <v>99286</v>
      </c>
      <c r="D88" s="7">
        <v>9164106</v>
      </c>
      <c r="E88" s="8">
        <f t="shared" si="1"/>
        <v>-9064820</v>
      </c>
      <c r="F88" s="7">
        <v>122270</v>
      </c>
      <c r="G88" s="7">
        <v>15795522</v>
      </c>
      <c r="H88" s="8">
        <v>-15673252</v>
      </c>
    </row>
    <row r="89" spans="1:8" ht="15">
      <c r="A89" s="21" t="s">
        <v>11</v>
      </c>
      <c r="B89" s="11"/>
      <c r="C89" s="7">
        <v>580748690</v>
      </c>
      <c r="D89" s="7">
        <v>315682299</v>
      </c>
      <c r="E89" s="8">
        <f t="shared" si="1"/>
        <v>265066391</v>
      </c>
      <c r="F89" s="7">
        <v>593166660</v>
      </c>
      <c r="G89" s="7">
        <v>518597195</v>
      </c>
      <c r="H89" s="8">
        <v>74569465</v>
      </c>
    </row>
    <row r="90" spans="1:8" ht="15">
      <c r="A90" s="12" t="s">
        <v>165</v>
      </c>
      <c r="B90" s="11" t="s">
        <v>166</v>
      </c>
      <c r="C90" s="7">
        <v>374217605</v>
      </c>
      <c r="D90" s="7">
        <v>121636142</v>
      </c>
      <c r="E90" s="8">
        <f t="shared" si="1"/>
        <v>252581463</v>
      </c>
      <c r="F90" s="7">
        <v>385316188</v>
      </c>
      <c r="G90" s="7">
        <v>174857277</v>
      </c>
      <c r="H90" s="8">
        <v>210458911</v>
      </c>
    </row>
    <row r="91" spans="1:8" ht="15">
      <c r="A91" s="12" t="s">
        <v>167</v>
      </c>
      <c r="B91" s="11" t="s">
        <v>168</v>
      </c>
      <c r="C91" s="7">
        <v>122230106</v>
      </c>
      <c r="D91" s="7">
        <v>72879217</v>
      </c>
      <c r="E91" s="8">
        <f t="shared" si="1"/>
        <v>49350889</v>
      </c>
      <c r="F91" s="7">
        <v>120734394</v>
      </c>
      <c r="G91" s="7">
        <v>143660015</v>
      </c>
      <c r="H91" s="8">
        <v>-22925621</v>
      </c>
    </row>
    <row r="92" spans="1:8" ht="15">
      <c r="A92" s="12" t="s">
        <v>169</v>
      </c>
      <c r="B92" s="11" t="s">
        <v>170</v>
      </c>
      <c r="C92" s="7">
        <v>84300979</v>
      </c>
      <c r="D92" s="7">
        <v>121166940</v>
      </c>
      <c r="E92" s="8">
        <f t="shared" si="1"/>
        <v>-36865961</v>
      </c>
      <c r="F92" s="7">
        <v>87116078</v>
      </c>
      <c r="G92" s="7">
        <v>200079903</v>
      </c>
      <c r="H92" s="8">
        <v>-112963825</v>
      </c>
    </row>
    <row r="93" spans="1:8" ht="15">
      <c r="A93" s="21" t="s">
        <v>20</v>
      </c>
      <c r="B93" s="11"/>
      <c r="C93" s="7">
        <v>995169819</v>
      </c>
      <c r="D93" s="7">
        <v>112708977</v>
      </c>
      <c r="E93" s="8">
        <f t="shared" si="1"/>
        <v>882460842</v>
      </c>
      <c r="F93" s="7">
        <v>953038739</v>
      </c>
      <c r="G93" s="7">
        <v>151205314</v>
      </c>
      <c r="H93" s="8">
        <v>801833425</v>
      </c>
    </row>
    <row r="94" spans="1:8" ht="15">
      <c r="A94" s="12" t="s">
        <v>171</v>
      </c>
      <c r="B94" s="11" t="s">
        <v>172</v>
      </c>
      <c r="C94" s="7">
        <v>995169819</v>
      </c>
      <c r="D94" s="7">
        <v>112708977</v>
      </c>
      <c r="E94" s="8">
        <f t="shared" si="1"/>
        <v>882460842</v>
      </c>
      <c r="F94" s="7">
        <v>953038739</v>
      </c>
      <c r="G94" s="7">
        <v>151205314</v>
      </c>
      <c r="H94" s="8">
        <v>801833425</v>
      </c>
    </row>
    <row r="95" spans="1:8" ht="15">
      <c r="A95" s="21" t="s">
        <v>4</v>
      </c>
      <c r="B95" s="11"/>
      <c r="C95" s="7">
        <v>4272728687</v>
      </c>
      <c r="D95" s="7">
        <v>2407535045</v>
      </c>
      <c r="E95" s="8">
        <f t="shared" si="1"/>
        <v>1865193642</v>
      </c>
      <c r="F95" s="7">
        <v>5041742298</v>
      </c>
      <c r="G95" s="7">
        <v>4292759714</v>
      </c>
      <c r="H95" s="8">
        <v>748982584</v>
      </c>
    </row>
    <row r="96" spans="1:8" ht="15">
      <c r="A96" s="12" t="s">
        <v>173</v>
      </c>
      <c r="B96" s="11" t="s">
        <v>174</v>
      </c>
      <c r="C96" s="7">
        <v>2306072665</v>
      </c>
      <c r="D96" s="7">
        <v>380923452</v>
      </c>
      <c r="E96" s="8">
        <f t="shared" si="1"/>
        <v>1925149213</v>
      </c>
      <c r="F96" s="7">
        <v>2931534284</v>
      </c>
      <c r="G96" s="7">
        <v>1043541621</v>
      </c>
      <c r="H96" s="8">
        <v>1887992663</v>
      </c>
    </row>
    <row r="97" spans="1:8" ht="15">
      <c r="A97" s="12" t="s">
        <v>175</v>
      </c>
      <c r="B97" s="11" t="s">
        <v>176</v>
      </c>
      <c r="C97" s="7">
        <v>414022902</v>
      </c>
      <c r="D97" s="7">
        <v>739620239</v>
      </c>
      <c r="E97" s="8">
        <f t="shared" si="1"/>
        <v>-325597337</v>
      </c>
      <c r="F97" s="7">
        <v>643565191</v>
      </c>
      <c r="G97" s="7">
        <v>1318195715</v>
      </c>
      <c r="H97" s="8">
        <v>-674630524</v>
      </c>
    </row>
    <row r="98" spans="1:8" ht="15">
      <c r="A98" s="12" t="s">
        <v>177</v>
      </c>
      <c r="B98" s="11" t="s">
        <v>178</v>
      </c>
      <c r="C98" s="7">
        <v>367327456</v>
      </c>
      <c r="D98" s="7">
        <v>376501165</v>
      </c>
      <c r="E98" s="8">
        <f t="shared" si="1"/>
        <v>-9173709</v>
      </c>
      <c r="F98" s="7">
        <v>289693304</v>
      </c>
      <c r="G98" s="7">
        <v>610218732</v>
      </c>
      <c r="H98" s="8">
        <v>-320525428</v>
      </c>
    </row>
    <row r="99" spans="1:8" ht="15">
      <c r="A99" s="12" t="s">
        <v>179</v>
      </c>
      <c r="B99" s="11" t="s">
        <v>180</v>
      </c>
      <c r="C99" s="7">
        <v>50238527</v>
      </c>
      <c r="D99" s="7">
        <v>23211194</v>
      </c>
      <c r="E99" s="8">
        <f t="shared" si="1"/>
        <v>27027333</v>
      </c>
      <c r="F99" s="7">
        <v>94731968</v>
      </c>
      <c r="G99" s="7">
        <v>35777674</v>
      </c>
      <c r="H99" s="8">
        <v>58954294</v>
      </c>
    </row>
    <row r="100" spans="1:8" ht="15">
      <c r="A100" s="12" t="s">
        <v>181</v>
      </c>
      <c r="B100" s="11" t="s">
        <v>182</v>
      </c>
      <c r="C100" s="7">
        <v>322632598</v>
      </c>
      <c r="D100" s="7">
        <v>457624303</v>
      </c>
      <c r="E100" s="8">
        <f t="shared" si="1"/>
        <v>-134991705</v>
      </c>
      <c r="F100" s="7">
        <v>401383912</v>
      </c>
      <c r="G100" s="7">
        <v>654508383</v>
      </c>
      <c r="H100" s="8">
        <v>-253124471</v>
      </c>
    </row>
    <row r="101" spans="1:8" ht="15">
      <c r="A101" s="12" t="s">
        <v>183</v>
      </c>
      <c r="B101" s="11" t="s">
        <v>184</v>
      </c>
      <c r="C101" s="7">
        <v>5996631</v>
      </c>
      <c r="D101" s="7">
        <v>39450733</v>
      </c>
      <c r="E101" s="8">
        <f t="shared" si="1"/>
        <v>-33454102</v>
      </c>
      <c r="F101" s="7">
        <v>199493</v>
      </c>
      <c r="G101" s="7">
        <v>52765026</v>
      </c>
      <c r="H101" s="8">
        <v>-52565533</v>
      </c>
    </row>
    <row r="102" spans="1:8" ht="15">
      <c r="A102" s="12" t="s">
        <v>185</v>
      </c>
      <c r="B102" s="11" t="s">
        <v>186</v>
      </c>
      <c r="C102" s="7">
        <v>39493356</v>
      </c>
      <c r="D102" s="7">
        <v>19933822</v>
      </c>
      <c r="E102" s="8">
        <f t="shared" si="1"/>
        <v>19559534</v>
      </c>
      <c r="F102" s="7">
        <v>28864755</v>
      </c>
      <c r="G102" s="7">
        <v>23503708</v>
      </c>
      <c r="H102" s="8">
        <v>5361047</v>
      </c>
    </row>
    <row r="103" spans="1:8" ht="15">
      <c r="A103" s="12" t="s">
        <v>187</v>
      </c>
      <c r="B103" s="11" t="s">
        <v>188</v>
      </c>
      <c r="C103" s="7">
        <v>31553045</v>
      </c>
      <c r="D103" s="7">
        <v>1673163</v>
      </c>
      <c r="E103" s="8">
        <f t="shared" si="1"/>
        <v>29879882</v>
      </c>
      <c r="F103" s="7">
        <v>48045024</v>
      </c>
      <c r="G103" s="7">
        <v>2390783</v>
      </c>
      <c r="H103" s="8">
        <v>45654241</v>
      </c>
    </row>
    <row r="104" spans="1:8" ht="15">
      <c r="A104" s="12" t="s">
        <v>189</v>
      </c>
      <c r="B104" s="11" t="s">
        <v>190</v>
      </c>
      <c r="C104" s="7">
        <v>53617908</v>
      </c>
      <c r="D104" s="7">
        <v>51051133</v>
      </c>
      <c r="E104" s="8">
        <f t="shared" si="1"/>
        <v>2566775</v>
      </c>
      <c r="F104" s="7">
        <v>64144257</v>
      </c>
      <c r="G104" s="7">
        <v>69213602</v>
      </c>
      <c r="H104" s="8">
        <v>-5069345</v>
      </c>
    </row>
    <row r="105" spans="1:8" ht="15">
      <c r="A105" s="12" t="s">
        <v>191</v>
      </c>
      <c r="B105" s="11" t="s">
        <v>192</v>
      </c>
      <c r="C105" s="7">
        <v>122809760</v>
      </c>
      <c r="D105" s="7">
        <v>170202097</v>
      </c>
      <c r="E105" s="8">
        <f t="shared" si="1"/>
        <v>-47392337</v>
      </c>
      <c r="F105" s="7">
        <v>164639566</v>
      </c>
      <c r="G105" s="7">
        <v>246629265</v>
      </c>
      <c r="H105" s="8">
        <v>-81989699</v>
      </c>
    </row>
    <row r="106" spans="1:8" ht="15">
      <c r="A106" s="12" t="s">
        <v>193</v>
      </c>
      <c r="B106" s="11" t="s">
        <v>194</v>
      </c>
      <c r="C106" s="7">
        <v>558963839</v>
      </c>
      <c r="D106" s="7">
        <v>147343744</v>
      </c>
      <c r="E106" s="8">
        <f t="shared" si="1"/>
        <v>411620095</v>
      </c>
      <c r="F106" s="7">
        <v>374940544</v>
      </c>
      <c r="G106" s="7">
        <v>236015205</v>
      </c>
      <c r="H106" s="8">
        <v>138925339</v>
      </c>
    </row>
    <row r="107" spans="1:8" ht="15">
      <c r="A107" s="21" t="s">
        <v>21</v>
      </c>
      <c r="B107" s="11"/>
      <c r="C107" s="7">
        <v>4822763418</v>
      </c>
      <c r="D107" s="7">
        <v>11527972458</v>
      </c>
      <c r="E107" s="8">
        <f t="shared" si="1"/>
        <v>-6705209040</v>
      </c>
      <c r="F107" s="7">
        <v>4835952260</v>
      </c>
      <c r="G107" s="7">
        <v>17729139525</v>
      </c>
      <c r="H107" s="8">
        <v>-12893187265</v>
      </c>
    </row>
    <row r="108" spans="1:8" ht="15">
      <c r="A108" s="12" t="s">
        <v>195</v>
      </c>
      <c r="B108" s="11" t="s">
        <v>196</v>
      </c>
      <c r="C108" s="7">
        <v>3818653169</v>
      </c>
      <c r="D108" s="7">
        <v>6584395080</v>
      </c>
      <c r="E108" s="8">
        <f t="shared" si="1"/>
        <v>-2765741911</v>
      </c>
      <c r="F108" s="7">
        <v>3677427327</v>
      </c>
      <c r="G108" s="7">
        <v>9258478028</v>
      </c>
      <c r="H108" s="8">
        <v>-5581050701</v>
      </c>
    </row>
    <row r="109" spans="1:8" ht="15">
      <c r="A109" s="12" t="s">
        <v>197</v>
      </c>
      <c r="B109" s="11" t="s">
        <v>198</v>
      </c>
      <c r="C109" s="7">
        <v>1004110249</v>
      </c>
      <c r="D109" s="7">
        <v>4943577378</v>
      </c>
      <c r="E109" s="8">
        <f t="shared" si="1"/>
        <v>-3939467129</v>
      </c>
      <c r="F109" s="7">
        <v>1158524933</v>
      </c>
      <c r="G109" s="7">
        <v>8470661497</v>
      </c>
      <c r="H109" s="8">
        <v>-7312136564</v>
      </c>
    </row>
    <row r="110" spans="1:8" ht="15">
      <c r="A110" s="21" t="s">
        <v>18</v>
      </c>
      <c r="B110" s="11"/>
      <c r="C110" s="7">
        <v>4453908227</v>
      </c>
      <c r="D110" s="7">
        <v>4310452943</v>
      </c>
      <c r="E110" s="8">
        <f t="shared" si="1"/>
        <v>143455284</v>
      </c>
      <c r="F110" s="7">
        <v>3929988407</v>
      </c>
      <c r="G110" s="7">
        <v>6452406846</v>
      </c>
      <c r="H110" s="8">
        <v>-2522418439</v>
      </c>
    </row>
    <row r="111" spans="1:8" ht="15">
      <c r="A111" s="12" t="s">
        <v>199</v>
      </c>
      <c r="B111" s="11" t="s">
        <v>200</v>
      </c>
      <c r="C111" s="7">
        <v>87607591</v>
      </c>
      <c r="D111" s="7">
        <v>191341095</v>
      </c>
      <c r="E111" s="8">
        <f t="shared" si="1"/>
        <v>-103733504</v>
      </c>
      <c r="F111" s="7">
        <v>48165915</v>
      </c>
      <c r="G111" s="7">
        <v>272052608</v>
      </c>
      <c r="H111" s="8">
        <v>-223886693</v>
      </c>
    </row>
    <row r="112" spans="1:8" ht="15">
      <c r="A112" s="12" t="s">
        <v>201</v>
      </c>
      <c r="B112" s="11" t="s">
        <v>202</v>
      </c>
      <c r="C112" s="7">
        <v>3061896725</v>
      </c>
      <c r="D112" s="7">
        <v>2959145717</v>
      </c>
      <c r="E112" s="8">
        <f t="shared" si="1"/>
        <v>102751008</v>
      </c>
      <c r="F112" s="7">
        <v>2708482545</v>
      </c>
      <c r="G112" s="7">
        <v>4946521572</v>
      </c>
      <c r="H112" s="8">
        <v>-2238039027</v>
      </c>
    </row>
    <row r="113" spans="1:8" ht="15">
      <c r="A113" s="12" t="s">
        <v>203</v>
      </c>
      <c r="B113" s="11" t="s">
        <v>204</v>
      </c>
      <c r="C113" s="7">
        <v>1294998596</v>
      </c>
      <c r="D113" s="7">
        <v>545260076</v>
      </c>
      <c r="E113" s="8">
        <f t="shared" si="1"/>
        <v>749738520</v>
      </c>
      <c r="F113" s="7">
        <v>1134547112</v>
      </c>
      <c r="G113" s="7">
        <v>727302021</v>
      </c>
      <c r="H113" s="8">
        <v>407245091</v>
      </c>
    </row>
    <row r="114" spans="1:8" ht="15">
      <c r="A114" s="12" t="s">
        <v>205</v>
      </c>
      <c r="B114" s="11" t="s">
        <v>206</v>
      </c>
      <c r="C114" s="7">
        <v>9405315</v>
      </c>
      <c r="D114" s="7">
        <v>614706055</v>
      </c>
      <c r="E114" s="8">
        <f t="shared" si="1"/>
        <v>-605300740</v>
      </c>
      <c r="F114" s="7">
        <v>38792835</v>
      </c>
      <c r="G114" s="7">
        <v>506530645</v>
      </c>
      <c r="H114" s="8">
        <v>-467737810</v>
      </c>
    </row>
    <row r="115" spans="1:8" ht="15">
      <c r="A115" s="21" t="s">
        <v>14</v>
      </c>
      <c r="B115" s="11"/>
      <c r="C115" s="7">
        <v>259404101</v>
      </c>
      <c r="D115" s="7">
        <v>1565770559</v>
      </c>
      <c r="E115" s="8">
        <f t="shared" si="1"/>
        <v>-1306366458</v>
      </c>
      <c r="F115" s="7">
        <v>281522621</v>
      </c>
      <c r="G115" s="7">
        <v>2062712399</v>
      </c>
      <c r="H115" s="8">
        <v>-1781189778</v>
      </c>
    </row>
    <row r="116" spans="1:8" ht="15">
      <c r="A116" s="12" t="s">
        <v>207</v>
      </c>
      <c r="B116" s="11" t="s">
        <v>208</v>
      </c>
      <c r="C116" s="7">
        <v>257024783</v>
      </c>
      <c r="D116" s="7">
        <v>1500766532</v>
      </c>
      <c r="E116" s="8">
        <f t="shared" si="1"/>
        <v>-1243741749</v>
      </c>
      <c r="F116" s="7">
        <v>279436856</v>
      </c>
      <c r="G116" s="7">
        <v>1960419419</v>
      </c>
      <c r="H116" s="8">
        <v>-1680982563</v>
      </c>
    </row>
    <row r="117" spans="1:8" ht="15">
      <c r="A117" s="12" t="s">
        <v>209</v>
      </c>
      <c r="B117" s="11" t="s">
        <v>210</v>
      </c>
      <c r="C117" s="7">
        <v>1161057</v>
      </c>
      <c r="D117" s="7">
        <v>48023321</v>
      </c>
      <c r="E117" s="8">
        <f t="shared" si="1"/>
        <v>-46862264</v>
      </c>
      <c r="F117" s="7">
        <v>910021</v>
      </c>
      <c r="G117" s="7">
        <v>65079352</v>
      </c>
      <c r="H117" s="8">
        <v>-64169331</v>
      </c>
    </row>
    <row r="118" spans="1:8" ht="15">
      <c r="A118" s="12" t="s">
        <v>211</v>
      </c>
      <c r="B118" s="11" t="s">
        <v>212</v>
      </c>
      <c r="C118" s="7">
        <v>1218261</v>
      </c>
      <c r="D118" s="7">
        <v>16980706</v>
      </c>
      <c r="E118" s="8">
        <f t="shared" si="1"/>
        <v>-15762445</v>
      </c>
      <c r="F118" s="7">
        <v>1175744</v>
      </c>
      <c r="G118" s="7">
        <v>37213628</v>
      </c>
      <c r="H118" s="8">
        <v>-36037884</v>
      </c>
    </row>
    <row r="119" spans="1:8" ht="15">
      <c r="A119" s="21" t="s">
        <v>9</v>
      </c>
      <c r="B119" s="11"/>
      <c r="C119" s="7">
        <v>64288276</v>
      </c>
      <c r="D119" s="7">
        <v>10660126</v>
      </c>
      <c r="E119" s="8">
        <f t="shared" si="1"/>
        <v>53628150</v>
      </c>
      <c r="F119" s="7">
        <v>70212353</v>
      </c>
      <c r="G119" s="7">
        <v>16144361</v>
      </c>
      <c r="H119" s="8">
        <v>54067992</v>
      </c>
    </row>
    <row r="120" spans="1:8" ht="15">
      <c r="A120" s="12" t="s">
        <v>213</v>
      </c>
      <c r="B120" s="11" t="s">
        <v>214</v>
      </c>
      <c r="C120" s="7">
        <v>64288276</v>
      </c>
      <c r="D120" s="7">
        <v>10660126</v>
      </c>
      <c r="E120" s="8">
        <f t="shared" si="1"/>
        <v>53628150</v>
      </c>
      <c r="F120" s="7">
        <v>70212353</v>
      </c>
      <c r="G120" s="7">
        <v>16144361</v>
      </c>
      <c r="H120" s="8">
        <v>54067992</v>
      </c>
    </row>
    <row r="121" spans="1:8" ht="15">
      <c r="A121" s="21" t="s">
        <v>10</v>
      </c>
      <c r="B121" s="11"/>
      <c r="C121" s="7">
        <v>269808838</v>
      </c>
      <c r="D121" s="7">
        <v>485768828</v>
      </c>
      <c r="E121" s="8">
        <f t="shared" si="1"/>
        <v>-215959990</v>
      </c>
      <c r="F121" s="7">
        <v>288867593</v>
      </c>
      <c r="G121" s="7">
        <v>698342564</v>
      </c>
      <c r="H121" s="8">
        <v>-409474971</v>
      </c>
    </row>
    <row r="122" spans="1:8" ht="15">
      <c r="A122" s="12" t="s">
        <v>215</v>
      </c>
      <c r="B122" s="11" t="s">
        <v>216</v>
      </c>
      <c r="C122" s="7">
        <v>192820836</v>
      </c>
      <c r="D122" s="7">
        <v>296262323</v>
      </c>
      <c r="E122" s="8">
        <f t="shared" si="1"/>
        <v>-103441487</v>
      </c>
      <c r="F122" s="7">
        <v>211548522</v>
      </c>
      <c r="G122" s="7">
        <v>389748562</v>
      </c>
      <c r="H122" s="8">
        <v>-178200040</v>
      </c>
    </row>
    <row r="123" spans="1:8" ht="15">
      <c r="A123" s="12" t="s">
        <v>217</v>
      </c>
      <c r="B123" s="11" t="s">
        <v>218</v>
      </c>
      <c r="C123" s="7">
        <v>6209086</v>
      </c>
      <c r="D123" s="7">
        <v>111178733</v>
      </c>
      <c r="E123" s="8">
        <f t="shared" si="1"/>
        <v>-104969647</v>
      </c>
      <c r="F123" s="7">
        <v>6013535</v>
      </c>
      <c r="G123" s="7">
        <v>186810835</v>
      </c>
      <c r="H123" s="8">
        <v>-180797300</v>
      </c>
    </row>
    <row r="124" spans="1:8" ht="15">
      <c r="A124" s="12" t="s">
        <v>219</v>
      </c>
      <c r="B124" s="11" t="s">
        <v>220</v>
      </c>
      <c r="C124" s="7">
        <v>70778916</v>
      </c>
      <c r="D124" s="7">
        <v>78327772</v>
      </c>
      <c r="E124" s="8">
        <f t="shared" si="1"/>
        <v>-7548856</v>
      </c>
      <c r="F124" s="7">
        <v>71305536</v>
      </c>
      <c r="G124" s="7">
        <v>121783167</v>
      </c>
      <c r="H124" s="8">
        <v>-50477631</v>
      </c>
    </row>
    <row r="125" spans="1:8" ht="15">
      <c r="A125" s="21" t="s">
        <v>19</v>
      </c>
      <c r="B125" s="11"/>
      <c r="C125" s="7">
        <v>35699631</v>
      </c>
      <c r="D125" s="7">
        <v>4309246</v>
      </c>
      <c r="E125" s="8">
        <f t="shared" si="1"/>
        <v>31390385</v>
      </c>
      <c r="F125" s="7">
        <v>24854159</v>
      </c>
      <c r="G125" s="7">
        <v>9965994</v>
      </c>
      <c r="H125" s="8">
        <v>14888165</v>
      </c>
    </row>
    <row r="126" spans="1:8" ht="15">
      <c r="A126" s="12" t="s">
        <v>221</v>
      </c>
      <c r="B126" s="11" t="s">
        <v>222</v>
      </c>
      <c r="C126" s="7">
        <v>35699631</v>
      </c>
      <c r="D126" s="7">
        <v>4309246</v>
      </c>
      <c r="E126" s="8">
        <f t="shared" si="1"/>
        <v>31390385</v>
      </c>
      <c r="F126" s="7">
        <v>24854159</v>
      </c>
      <c r="G126" s="7">
        <v>9965994</v>
      </c>
      <c r="H126" s="8">
        <v>14888165</v>
      </c>
    </row>
    <row r="127" spans="1:8" ht="15">
      <c r="A127" s="21" t="s">
        <v>15</v>
      </c>
      <c r="B127" s="11"/>
      <c r="C127" s="7">
        <v>641720839</v>
      </c>
      <c r="D127" s="7">
        <v>0</v>
      </c>
      <c r="E127" s="8">
        <f t="shared" si="1"/>
        <v>641720839</v>
      </c>
      <c r="F127" s="7">
        <v>1069433387</v>
      </c>
      <c r="G127" s="7">
        <v>0</v>
      </c>
      <c r="H127" s="8">
        <v>1069433387</v>
      </c>
    </row>
    <row r="128" spans="1:8" ht="15">
      <c r="A128" s="12" t="s">
        <v>223</v>
      </c>
      <c r="B128" s="11" t="s">
        <v>224</v>
      </c>
      <c r="C128" s="7">
        <v>641720839</v>
      </c>
      <c r="D128" s="7">
        <v>0</v>
      </c>
      <c r="E128" s="8">
        <f t="shared" si="1"/>
        <v>641720839</v>
      </c>
      <c r="F128" s="7">
        <v>1069433387</v>
      </c>
      <c r="G128" s="7">
        <v>0</v>
      </c>
      <c r="H128" s="8">
        <v>1069433387</v>
      </c>
    </row>
  </sheetData>
  <sheetProtection/>
  <mergeCells count="2">
    <mergeCell ref="F6:H6"/>
    <mergeCell ref="C6:E6"/>
  </mergeCells>
  <printOptions/>
  <pageMargins left="0.2362204724409449" right="0.2362204724409449" top="0.7480314960629921" bottom="0.7480314960629921" header="0.31496062992125984" footer="0.31496062992125984"/>
  <pageSetup orientation="portrait" paperSize="9" scale="78" r:id="rId1"/>
  <headerFooter>
    <oddFooter>&amp;CBCB007B</oddFooter>
  </headerFooter>
  <ignoredErrors>
    <ignoredError sqref="A11:A128" numberStoredAsText="1"/>
    <ignoredError sqref="E26: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2016-04-26T18:38:47Z</cp:lastPrinted>
  <dcterms:created xsi:type="dcterms:W3CDTF">2016-03-08T22:16:13Z</dcterms:created>
  <dcterms:modified xsi:type="dcterms:W3CDTF">2016-05-02T20:03:53Z</dcterms:modified>
  <cp:category/>
  <cp:version/>
  <cp:contentType/>
  <cp:contentStatus/>
</cp:coreProperties>
</file>