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675" activeTab="0"/>
  </bookViews>
  <sheets>
    <sheet name="BCI006" sheetId="1" r:id="rId1"/>
  </sheets>
  <definedNames>
    <definedName name="_xlnm.Print_Titles" localSheetId="0">'BCI006'!$1:$7</definedName>
  </definedNames>
  <calcPr fullCalcOnLoad="1"/>
</workbook>
</file>

<file path=xl/sharedStrings.xml><?xml version="1.0" encoding="utf-8"?>
<sst xmlns="http://schemas.openxmlformats.org/spreadsheetml/2006/main" count="53" uniqueCount="50">
  <si>
    <t>Países Baixos (Holanda)</t>
  </si>
  <si>
    <t>Indonésia</t>
  </si>
  <si>
    <t>Chile</t>
  </si>
  <si>
    <t>China</t>
  </si>
  <si>
    <t>Rússia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</si>
  <si>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</si>
  <si>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</si>
  <si>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</si>
  <si>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</si>
  <si>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</si>
  <si>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</si>
  <si>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</si>
  <si>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</si>
  <si>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</si>
  <si>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</si>
  <si>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</si>
  <si>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</si>
  <si>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Reino Unido</t>
  </si>
  <si>
    <t>Argentina</t>
  </si>
  <si>
    <t>Vietnã</t>
  </si>
  <si>
    <t>Malásia</t>
  </si>
  <si>
    <t>México</t>
  </si>
  <si>
    <t>Alemanha</t>
  </si>
  <si>
    <t>MINISTÉRIO DO DESENVOLVIMENTO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</si>
  <si>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</si>
  <si>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</si>
  <si>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</si>
  <si>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</si>
  <si>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</si>
  <si>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</si>
  <si>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</si>
  <si>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</si>
  <si>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</si>
  <si>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TOTAL GERAL</t>
  </si>
  <si>
    <t>Tailândia</t>
  </si>
  <si>
    <t>Bolívia</t>
  </si>
  <si>
    <t>Argélia</t>
  </si>
  <si>
    <t>Suíça</t>
  </si>
  <si>
    <t>Nigéria</t>
  </si>
  <si>
    <t>Áustria</t>
  </si>
  <si>
    <t>IMPORTAÇÃO BRASILEIRA</t>
  </si>
  <si>
    <t>BCI006</t>
  </si>
  <si>
    <t>#</t>
  </si>
  <si>
    <t>DEMAIS PAÍSES</t>
  </si>
  <si>
    <t>PRINCIPAIS PAÍSES DE ORIGEM</t>
  </si>
  <si>
    <t>TOTAL DOS PRINCIPAIS PAÍSES</t>
  </si>
  <si>
    <t>2016 (C )</t>
  </si>
  <si>
    <t>JANEIRO-ABRIL</t>
  </si>
  <si>
    <t>ABRIL</t>
  </si>
  <si>
    <t>Uruguai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</si>
</sst>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" fontId="38" fillId="0" borderId="10" xfId="0" applyNumberFormat="1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174" fontId="38" fillId="0" borderId="10" xfId="6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shrinkToFit="1"/>
    </xf>
    <xf numFmtId="169" fontId="38" fillId="0" borderId="0" xfId="60" applyNumberFormat="1" applyFont="1" applyBorder="1" applyAlignment="1">
      <alignment vertical="center"/>
    </xf>
    <xf numFmtId="174" fontId="38" fillId="0" borderId="0" xfId="6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shrinkToFit="1"/>
    </xf>
    <xf numFmtId="169" fontId="40" fillId="0" borderId="10" xfId="6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38" fillId="0" borderId="10" xfId="0" applyFont="1" applyFill="1" applyBorder="1" applyAlignment="1">
      <alignment horizontal="right" vertical="center" shrinkToFit="1"/>
    </xf>
    <xf numFmtId="169" fontId="38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10" xfId="0" applyFont="1" applyBorder="1" applyAlignment="1">
      <alignment horizontal="right" vertical="center" shrinkToFi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E1" sqref="E1:E3"/>
    </sheetView>
  </sheetViews>
  <sheetFormatPr defaultColWidth="9.140625" defaultRowHeight="15"/>
  <cols>
    <col min="1" max="1" width="5.140625" style="13" customWidth="1"/>
    <col min="2" max="2" width="20.7109375" style="12" customWidth="1"/>
    <col min="3" max="3" width="12.8515625" style="13" bestFit="1" customWidth="1"/>
    <col min="4" max="4" width="7.57421875" style="13" customWidth="1"/>
    <col min="5" max="5" width="13.00390625" style="13" customWidth="1"/>
    <col min="6" max="6" width="7.140625" style="13" customWidth="1"/>
    <col min="7" max="7" width="7.28125" style="13" customWidth="1"/>
    <col min="8" max="8" width="12.8515625" style="13" bestFit="1" customWidth="1"/>
    <col min="9" max="9" width="5.57421875" style="13" bestFit="1" customWidth="1"/>
    <col min="10" max="10" width="12.8515625" style="13" bestFit="1" customWidth="1"/>
    <col min="11" max="11" width="5.57421875" style="13" bestFit="1" customWidth="1"/>
    <col min="12" max="12" width="7.140625" style="13" customWidth="1"/>
    <col min="13" max="16384" width="9.140625" style="13" customWidth="1"/>
  </cols>
  <sheetData>
    <row r="1" spans="1:12" ht="15.75">
      <c r="A1" s="27" t="s">
        <v>23</v>
      </c>
      <c r="E1" s="28" t="s">
        <v>40</v>
      </c>
      <c r="L1" s="14" t="s">
        <v>41</v>
      </c>
    </row>
    <row r="2" spans="1:5" ht="15.75">
      <c r="A2" s="28" t="s">
        <v>24</v>
      </c>
      <c r="C2" s="15"/>
      <c r="E2" s="28" t="s">
        <v>44</v>
      </c>
    </row>
    <row r="3" spans="1:5" ht="15.75">
      <c r="A3" s="12"/>
      <c r="E3" s="28" t="s">
        <v>25</v>
      </c>
    </row>
    <row r="5" spans="3:12" ht="15">
      <c r="C5" s="29" t="s">
        <v>47</v>
      </c>
      <c r="D5" s="29"/>
      <c r="E5" s="29"/>
      <c r="F5" s="29"/>
      <c r="G5" s="29"/>
      <c r="H5" s="29" t="s">
        <v>48</v>
      </c>
      <c r="I5" s="29"/>
      <c r="J5" s="29"/>
      <c r="K5" s="29"/>
      <c r="L5" s="29"/>
    </row>
    <row r="6" spans="2:12" ht="24">
      <c r="B6" s="16" t="s">
        <v>26</v>
      </c>
      <c r="C6" s="17" t="s">
        <v>27</v>
      </c>
      <c r="D6" s="17" t="s">
        <v>28</v>
      </c>
      <c r="E6" s="17" t="s">
        <v>29</v>
      </c>
      <c r="F6" s="17" t="s">
        <v>28</v>
      </c>
      <c r="G6" s="17" t="s">
        <v>30</v>
      </c>
      <c r="H6" s="18" t="s">
        <v>46</v>
      </c>
      <c r="I6" s="17" t="s">
        <v>28</v>
      </c>
      <c r="J6" s="18" t="s">
        <v>31</v>
      </c>
      <c r="K6" s="17" t="s">
        <v>28</v>
      </c>
      <c r="L6" s="17" t="s">
        <v>32</v>
      </c>
    </row>
    <row r="7" spans="1:12" ht="15">
      <c r="A7" s="11"/>
      <c r="B7" s="19" t="s">
        <v>33</v>
      </c>
      <c r="C7" s="20">
        <v>42697960649</v>
      </c>
      <c r="D7" s="20">
        <v>100</v>
      </c>
      <c r="E7" s="20">
        <v>62990748618</v>
      </c>
      <c r="F7" s="20">
        <v>100</v>
      </c>
      <c r="G7" s="21">
        <f>IF(E7=0,0,(C7-E7)/E7*100)</f>
        <v>-32.215505315015754</v>
      </c>
      <c r="H7" s="20">
        <v>10513171044</v>
      </c>
      <c r="I7" s="20">
        <v>100</v>
      </c>
      <c r="J7" s="20">
        <v>14666063420</v>
      </c>
      <c r="K7" s="20">
        <v>100</v>
      </c>
      <c r="L7" s="21">
        <f>IF(J7=0,0,(H7-J7)/J7*100)</f>
        <v>-28.316339954842494</v>
      </c>
    </row>
    <row r="8" spans="2:12" ht="15"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6" t="s">
        <v>42</v>
      </c>
      <c r="B9" s="23" t="s">
        <v>45</v>
      </c>
      <c r="C9" s="24">
        <f>SUM(C10:C39)</f>
        <v>37232400099</v>
      </c>
      <c r="D9" s="4">
        <f>(C9/$C$7)*100</f>
        <v>87.19948103627286</v>
      </c>
      <c r="E9" s="24">
        <f>SUM(E10:E39)</f>
        <v>54757726902</v>
      </c>
      <c r="F9" s="4">
        <f>(E9/$E$7)*100</f>
        <v>86.92979223674861</v>
      </c>
      <c r="G9" s="2">
        <f>IF(E9=0,0,(C9-E9)/E9*100)</f>
        <v>-32.0052124047536</v>
      </c>
      <c r="H9" s="24">
        <f>SUM(H10:H39)</f>
        <v>9147742569</v>
      </c>
      <c r="I9" s="4">
        <f>(H9/$H$7)*100</f>
        <v>87.01221097530542</v>
      </c>
      <c r="J9" s="24">
        <f>SUM(J10:J39)</f>
        <v>12858112959</v>
      </c>
      <c r="K9" s="4">
        <f>(J9/$J$7)*100</f>
        <v>87.67255800534373</v>
      </c>
      <c r="L9" s="2">
        <f>IF(J9=0,0,(H9-J9)/J9*100)</f>
        <v>-28.85625909362491</v>
      </c>
    </row>
    <row r="10" spans="1:12" ht="12.75" customHeight="1">
      <c r="A10" s="6">
        <v>1</v>
      </c>
      <c r="B10" s="5" t="s">
        <v>3</v>
      </c>
      <c r="C10" s="3">
        <v>7376021529</v>
      </c>
      <c r="D10" s="4">
        <f>(C10/$C$7)*100</f>
        <v>17.27488015091594</v>
      </c>
      <c r="E10" s="3">
        <v>12151897138</v>
      </c>
      <c r="F10" s="4">
        <f>(E10/$E$7)*100</f>
        <v>19.291558529798962</v>
      </c>
      <c r="G10" s="2">
        <f>IF(E10=0,0,(C10-E10)/E10*100)</f>
        <v>-39.30148152806064</v>
      </c>
      <c r="H10" s="3">
        <v>1430937264</v>
      </c>
      <c r="I10" s="4">
        <f>(H10/$H$7)*100</f>
        <v>13.610900631324304</v>
      </c>
      <c r="J10" s="3">
        <v>2487248249</v>
      </c>
      <c r="K10" s="4">
        <f>(J10/$J$7)*100</f>
        <v>16.95920832858365</v>
      </c>
      <c r="L10" s="2">
        <f>IF(J10=0,0,(H10-J10)/J10*100)</f>
        <v>-42.46906135825769</v>
      </c>
    </row>
    <row r="11" spans="1:12" ht="12.75" customHeight="1">
      <c r="A11" s="6">
        <v>2</v>
      </c>
      <c r="B11" s="5" t="s">
        <v>14</v>
      </c>
      <c r="C11" s="3">
        <v>7173736096</v>
      </c>
      <c r="D11" s="4">
        <f aca="true" t="shared" si="0" ref="D11:D41">(C11/$C$7)*100</f>
        <v>16.801121147147835</v>
      </c>
      <c r="E11" s="3">
        <v>9540856717</v>
      </c>
      <c r="F11" s="4">
        <f aca="true" t="shared" si="1" ref="F11:F41">(E11/$E$7)*100</f>
        <v>15.146441225614582</v>
      </c>
      <c r="G11" s="2">
        <f aca="true" t="shared" si="2" ref="G11:G41">IF(E11=0,0,(C11-E11)/E11*100)</f>
        <v>-24.81035709070276</v>
      </c>
      <c r="H11" s="3">
        <v>1826005396</v>
      </c>
      <c r="I11" s="4">
        <f aca="true" t="shared" si="3" ref="I11:I41">(H11/$H$7)*100</f>
        <v>17.368740490930417</v>
      </c>
      <c r="J11" s="3">
        <v>2426769013</v>
      </c>
      <c r="K11" s="4">
        <f aca="true" t="shared" si="4" ref="K11:K39">(J11/$J$7)*100</f>
        <v>16.54683294012375</v>
      </c>
      <c r="L11" s="2">
        <f aca="true" t="shared" si="5" ref="L11:L39">IF(J11=0,0,(H11-J11)/J11*100)</f>
        <v>-24.755698370209906</v>
      </c>
    </row>
    <row r="12" spans="1:12" ht="12.75" customHeight="1">
      <c r="A12" s="6">
        <v>3</v>
      </c>
      <c r="B12" s="5" t="s">
        <v>22</v>
      </c>
      <c r="C12" s="3">
        <v>2860340253</v>
      </c>
      <c r="D12" s="4">
        <f t="shared" si="0"/>
        <v>6.699009061611916</v>
      </c>
      <c r="E12" s="3">
        <v>3617092643</v>
      </c>
      <c r="F12" s="4">
        <f t="shared" si="1"/>
        <v>5.742260129238078</v>
      </c>
      <c r="G12" s="2">
        <f t="shared" si="2"/>
        <v>-20.921565043806925</v>
      </c>
      <c r="H12" s="3">
        <v>731496030</v>
      </c>
      <c r="I12" s="4">
        <f t="shared" si="3"/>
        <v>6.9579009695411935</v>
      </c>
      <c r="J12" s="3">
        <v>877375643</v>
      </c>
      <c r="K12" s="4">
        <f t="shared" si="4"/>
        <v>5.9823527137045485</v>
      </c>
      <c r="L12" s="2">
        <f t="shared" si="5"/>
        <v>-16.626813630384767</v>
      </c>
    </row>
    <row r="13" spans="1:12" ht="12.75" customHeight="1">
      <c r="A13" s="6">
        <v>4</v>
      </c>
      <c r="B13" s="5" t="s">
        <v>18</v>
      </c>
      <c r="C13" s="3">
        <v>2728021486</v>
      </c>
      <c r="D13" s="4">
        <f t="shared" si="0"/>
        <v>6.389114244649273</v>
      </c>
      <c r="E13" s="3">
        <v>3645421903</v>
      </c>
      <c r="F13" s="4">
        <f t="shared" si="1"/>
        <v>5.78723381286867</v>
      </c>
      <c r="G13" s="2">
        <f t="shared" si="2"/>
        <v>-25.165822815872847</v>
      </c>
      <c r="H13" s="3">
        <v>779879459</v>
      </c>
      <c r="I13" s="4">
        <f t="shared" si="3"/>
        <v>7.418118241737226</v>
      </c>
      <c r="J13" s="3">
        <v>942124754</v>
      </c>
      <c r="K13" s="4">
        <f t="shared" si="4"/>
        <v>6.423842083726649</v>
      </c>
      <c r="L13" s="2">
        <f t="shared" si="5"/>
        <v>-17.22121134288761</v>
      </c>
    </row>
    <row r="14" spans="1:12" ht="12.75" customHeight="1">
      <c r="A14" s="6">
        <v>5</v>
      </c>
      <c r="B14" s="5" t="s">
        <v>11</v>
      </c>
      <c r="C14" s="3">
        <v>1287077529</v>
      </c>
      <c r="D14" s="4">
        <f t="shared" si="0"/>
        <v>3.014377055570554</v>
      </c>
      <c r="E14" s="3">
        <v>2330613465</v>
      </c>
      <c r="F14" s="4">
        <f t="shared" si="1"/>
        <v>3.699929777202255</v>
      </c>
      <c r="G14" s="2">
        <f t="shared" si="2"/>
        <v>-44.77516120417677</v>
      </c>
      <c r="H14" s="3">
        <v>339513211</v>
      </c>
      <c r="I14" s="4">
        <f t="shared" si="3"/>
        <v>3.2294082306761713</v>
      </c>
      <c r="J14" s="3">
        <v>557688218</v>
      </c>
      <c r="K14" s="4">
        <f t="shared" si="4"/>
        <v>3.802576069864015</v>
      </c>
      <c r="L14" s="2">
        <f t="shared" si="5"/>
        <v>-39.12132262403291</v>
      </c>
    </row>
    <row r="15" spans="1:12" ht="12.75" customHeight="1">
      <c r="A15" s="6">
        <v>6</v>
      </c>
      <c r="B15" s="5" t="s">
        <v>5</v>
      </c>
      <c r="C15" s="3">
        <v>1210872581</v>
      </c>
      <c r="D15" s="4">
        <f t="shared" si="0"/>
        <v>2.8359026112605665</v>
      </c>
      <c r="E15" s="3">
        <v>1705974258</v>
      </c>
      <c r="F15" s="4">
        <f t="shared" si="1"/>
        <v>2.7082933532758604</v>
      </c>
      <c r="G15" s="2">
        <f t="shared" si="2"/>
        <v>-29.021638203406</v>
      </c>
      <c r="H15" s="3">
        <v>322179883</v>
      </c>
      <c r="I15" s="4">
        <f t="shared" si="3"/>
        <v>3.064535730005764</v>
      </c>
      <c r="J15" s="3">
        <v>436751521</v>
      </c>
      <c r="K15" s="4">
        <f t="shared" si="4"/>
        <v>2.9779737649600317</v>
      </c>
      <c r="L15" s="2">
        <f t="shared" si="5"/>
        <v>-26.232682083779164</v>
      </c>
    </row>
    <row r="16" spans="1:12" ht="12.75" customHeight="1">
      <c r="A16" s="6">
        <v>7</v>
      </c>
      <c r="B16" s="5" t="s">
        <v>10</v>
      </c>
      <c r="C16" s="3">
        <v>1190976857</v>
      </c>
      <c r="D16" s="4">
        <f t="shared" si="0"/>
        <v>2.789306184411159</v>
      </c>
      <c r="E16" s="3">
        <v>1455190858</v>
      </c>
      <c r="F16" s="4">
        <f t="shared" si="1"/>
        <v>2.310166000446882</v>
      </c>
      <c r="G16" s="2">
        <f t="shared" si="2"/>
        <v>-18.156656190318095</v>
      </c>
      <c r="H16" s="3">
        <v>280716772</v>
      </c>
      <c r="I16" s="4">
        <f t="shared" si="3"/>
        <v>2.6701436781075545</v>
      </c>
      <c r="J16" s="3">
        <v>341665005</v>
      </c>
      <c r="K16" s="4">
        <f t="shared" si="4"/>
        <v>2.3296299437385084</v>
      </c>
      <c r="L16" s="2">
        <f t="shared" si="5"/>
        <v>-17.83859397599119</v>
      </c>
    </row>
    <row r="17" spans="1:12" ht="12.75" customHeight="1">
      <c r="A17" s="6">
        <v>8</v>
      </c>
      <c r="B17" s="5" t="s">
        <v>6</v>
      </c>
      <c r="C17" s="3">
        <v>1103296314</v>
      </c>
      <c r="D17" s="4">
        <f t="shared" si="0"/>
        <v>2.583955526751462</v>
      </c>
      <c r="E17" s="3">
        <v>1780131811</v>
      </c>
      <c r="F17" s="4">
        <f t="shared" si="1"/>
        <v>2.8260210428604373</v>
      </c>
      <c r="G17" s="2">
        <f t="shared" si="2"/>
        <v>-38.021650577649275</v>
      </c>
      <c r="H17" s="3">
        <v>259860859</v>
      </c>
      <c r="I17" s="4">
        <f t="shared" si="3"/>
        <v>2.4717647787943666</v>
      </c>
      <c r="J17" s="3">
        <v>451157480</v>
      </c>
      <c r="K17" s="4">
        <f t="shared" si="4"/>
        <v>3.0762002527873973</v>
      </c>
      <c r="L17" s="2">
        <f t="shared" si="5"/>
        <v>-42.40129654948866</v>
      </c>
    </row>
    <row r="18" spans="1:12" ht="12.75" customHeight="1">
      <c r="A18" s="6">
        <v>9</v>
      </c>
      <c r="B18" s="5" t="s">
        <v>21</v>
      </c>
      <c r="C18" s="3">
        <v>1058547650</v>
      </c>
      <c r="D18" s="4">
        <f t="shared" si="0"/>
        <v>2.479152713409022</v>
      </c>
      <c r="E18" s="3">
        <v>1567726578</v>
      </c>
      <c r="F18" s="4">
        <f t="shared" si="1"/>
        <v>2.488820362347642</v>
      </c>
      <c r="G18" s="2">
        <f t="shared" si="2"/>
        <v>-32.47880945219263</v>
      </c>
      <c r="H18" s="3">
        <v>288625706</v>
      </c>
      <c r="I18" s="4">
        <f t="shared" si="3"/>
        <v>2.745372493152029</v>
      </c>
      <c r="J18" s="3">
        <v>410516793</v>
      </c>
      <c r="K18" s="4">
        <f t="shared" si="4"/>
        <v>2.799093262069093</v>
      </c>
      <c r="L18" s="2">
        <f t="shared" si="5"/>
        <v>-29.692107382316024</v>
      </c>
    </row>
    <row r="19" spans="1:12" ht="12.75" customHeight="1">
      <c r="A19" s="6">
        <v>10</v>
      </c>
      <c r="B19" s="5" t="s">
        <v>2</v>
      </c>
      <c r="C19" s="3">
        <v>939150895</v>
      </c>
      <c r="D19" s="4">
        <f t="shared" si="0"/>
        <v>2.199521665028269</v>
      </c>
      <c r="E19" s="3">
        <v>1153589046</v>
      </c>
      <c r="F19" s="4">
        <f t="shared" si="1"/>
        <v>1.8313626545317079</v>
      </c>
      <c r="G19" s="2">
        <f t="shared" si="2"/>
        <v>-18.58878183210488</v>
      </c>
      <c r="H19" s="3">
        <v>341429184</v>
      </c>
      <c r="I19" s="4">
        <f t="shared" si="3"/>
        <v>3.2476327320371903</v>
      </c>
      <c r="J19" s="3">
        <v>231674515</v>
      </c>
      <c r="K19" s="4">
        <f t="shared" si="4"/>
        <v>1.5796639382048985</v>
      </c>
      <c r="L19" s="2">
        <f t="shared" si="5"/>
        <v>47.374511175732906</v>
      </c>
    </row>
    <row r="20" spans="1:12" ht="12.75" customHeight="1">
      <c r="A20" s="6">
        <v>11</v>
      </c>
      <c r="B20" s="5" t="s">
        <v>17</v>
      </c>
      <c r="C20" s="3">
        <v>809143063</v>
      </c>
      <c r="D20" s="4">
        <f t="shared" si="0"/>
        <v>1.8950391323173195</v>
      </c>
      <c r="E20" s="3">
        <v>871109332</v>
      </c>
      <c r="F20" s="4">
        <f t="shared" si="1"/>
        <v>1.3829163029681395</v>
      </c>
      <c r="G20" s="2">
        <f t="shared" si="2"/>
        <v>-7.1134892858661285</v>
      </c>
      <c r="H20" s="3">
        <v>248658867</v>
      </c>
      <c r="I20" s="4">
        <f t="shared" si="3"/>
        <v>2.3652127979208784</v>
      </c>
      <c r="J20" s="3">
        <v>200436954</v>
      </c>
      <c r="K20" s="4">
        <f t="shared" si="4"/>
        <v>1.3666718072871935</v>
      </c>
      <c r="L20" s="2">
        <f t="shared" si="5"/>
        <v>24.058394441575878</v>
      </c>
    </row>
    <row r="21" spans="1:12" ht="12.75" customHeight="1">
      <c r="A21" s="6">
        <v>12</v>
      </c>
      <c r="B21" s="5" t="s">
        <v>8</v>
      </c>
      <c r="C21" s="3">
        <v>807032716</v>
      </c>
      <c r="D21" s="4">
        <f t="shared" si="0"/>
        <v>1.8900966316265997</v>
      </c>
      <c r="E21" s="3">
        <v>1279303616</v>
      </c>
      <c r="F21" s="4">
        <f t="shared" si="1"/>
        <v>2.0309388982788357</v>
      </c>
      <c r="G21" s="2">
        <f t="shared" si="2"/>
        <v>-36.91624834741341</v>
      </c>
      <c r="H21" s="3">
        <v>197108772</v>
      </c>
      <c r="I21" s="4">
        <f t="shared" si="3"/>
        <v>1.8748745851756354</v>
      </c>
      <c r="J21" s="3">
        <v>349992756</v>
      </c>
      <c r="K21" s="4">
        <f t="shared" si="4"/>
        <v>2.3864123996812774</v>
      </c>
      <c r="L21" s="2">
        <f t="shared" si="5"/>
        <v>-43.682042379185695</v>
      </c>
    </row>
    <row r="22" spans="1:12" ht="12.75" customHeight="1">
      <c r="A22" s="6">
        <v>13</v>
      </c>
      <c r="B22" s="5" t="s">
        <v>12</v>
      </c>
      <c r="C22" s="3">
        <v>735065050</v>
      </c>
      <c r="D22" s="4">
        <f t="shared" si="0"/>
        <v>1.7215460383286842</v>
      </c>
      <c r="E22" s="3">
        <v>1788529271</v>
      </c>
      <c r="F22" s="4">
        <f t="shared" si="1"/>
        <v>2.8393523021076095</v>
      </c>
      <c r="G22" s="2">
        <f t="shared" si="2"/>
        <v>-58.90114509621576</v>
      </c>
      <c r="H22" s="3">
        <v>198099134</v>
      </c>
      <c r="I22" s="4">
        <f t="shared" si="3"/>
        <v>1.8842947876612135</v>
      </c>
      <c r="J22" s="3">
        <v>303327097</v>
      </c>
      <c r="K22" s="4">
        <f t="shared" si="4"/>
        <v>2.0682243647354963</v>
      </c>
      <c r="L22" s="2">
        <f t="shared" si="5"/>
        <v>-34.69125048198381</v>
      </c>
    </row>
    <row r="23" spans="1:12" ht="12.75" customHeight="1">
      <c r="A23" s="6">
        <v>14</v>
      </c>
      <c r="B23" s="5" t="s">
        <v>38</v>
      </c>
      <c r="C23" s="3">
        <v>696143268</v>
      </c>
      <c r="D23" s="4">
        <f t="shared" si="0"/>
        <v>1.6303899704313018</v>
      </c>
      <c r="E23" s="3">
        <v>1412682571</v>
      </c>
      <c r="F23" s="4">
        <f t="shared" si="1"/>
        <v>2.2426826192637392</v>
      </c>
      <c r="G23" s="2">
        <f t="shared" si="2"/>
        <v>-50.721890232763414</v>
      </c>
      <c r="H23" s="3">
        <v>136773422</v>
      </c>
      <c r="I23" s="4">
        <f t="shared" si="3"/>
        <v>1.3009720989753928</v>
      </c>
      <c r="J23" s="3">
        <v>307316802</v>
      </c>
      <c r="K23" s="4">
        <f t="shared" si="4"/>
        <v>2.0954280177250184</v>
      </c>
      <c r="L23" s="2">
        <f t="shared" si="5"/>
        <v>-55.494323411578385</v>
      </c>
    </row>
    <row r="24" spans="1:12" ht="12.75" customHeight="1">
      <c r="A24" s="6">
        <v>15</v>
      </c>
      <c r="B24" s="5" t="s">
        <v>9</v>
      </c>
      <c r="C24" s="3">
        <v>636217166</v>
      </c>
      <c r="D24" s="4">
        <f t="shared" si="0"/>
        <v>1.4900411081223393</v>
      </c>
      <c r="E24" s="3">
        <v>775134797</v>
      </c>
      <c r="F24" s="4">
        <f t="shared" si="1"/>
        <v>1.2305533971356875</v>
      </c>
      <c r="G24" s="2">
        <f t="shared" si="2"/>
        <v>-17.92173845602754</v>
      </c>
      <c r="H24" s="3">
        <v>108760975</v>
      </c>
      <c r="I24" s="4">
        <f t="shared" si="3"/>
        <v>1.0345211215989039</v>
      </c>
      <c r="J24" s="3">
        <v>193173044</v>
      </c>
      <c r="K24" s="4">
        <f t="shared" si="4"/>
        <v>1.3171431110584957</v>
      </c>
      <c r="L24" s="2">
        <f t="shared" si="5"/>
        <v>-43.69764396320224</v>
      </c>
    </row>
    <row r="25" spans="1:12" ht="12.75" customHeight="1">
      <c r="A25" s="6">
        <v>16</v>
      </c>
      <c r="B25" s="5" t="s">
        <v>0</v>
      </c>
      <c r="C25" s="3">
        <v>574741377</v>
      </c>
      <c r="D25" s="4">
        <f t="shared" si="0"/>
        <v>1.3460628289127916</v>
      </c>
      <c r="E25" s="3">
        <v>949537733</v>
      </c>
      <c r="F25" s="4">
        <f t="shared" si="1"/>
        <v>1.5074241120047012</v>
      </c>
      <c r="G25" s="2">
        <f t="shared" si="2"/>
        <v>-39.47145468520312</v>
      </c>
      <c r="H25" s="3">
        <v>109077990</v>
      </c>
      <c r="I25" s="4">
        <f t="shared" si="3"/>
        <v>1.037536529592108</v>
      </c>
      <c r="J25" s="3">
        <v>233125024</v>
      </c>
      <c r="K25" s="4">
        <f t="shared" si="4"/>
        <v>1.5895541790859102</v>
      </c>
      <c r="L25" s="2">
        <f t="shared" si="5"/>
        <v>-53.210518489855474</v>
      </c>
    </row>
    <row r="26" spans="1:12" ht="12.75" customHeight="1">
      <c r="A26" s="6">
        <v>17</v>
      </c>
      <c r="B26" s="5" t="s">
        <v>35</v>
      </c>
      <c r="C26" s="3">
        <v>541110634</v>
      </c>
      <c r="D26" s="4">
        <f t="shared" si="0"/>
        <v>1.2672985448841874</v>
      </c>
      <c r="E26" s="3">
        <v>1007346256</v>
      </c>
      <c r="F26" s="4">
        <f t="shared" si="1"/>
        <v>1.5991971489479082</v>
      </c>
      <c r="G26" s="2">
        <f t="shared" si="2"/>
        <v>-46.283551382951686</v>
      </c>
      <c r="H26" s="3">
        <v>129840231</v>
      </c>
      <c r="I26" s="4">
        <f t="shared" si="3"/>
        <v>1.2350244322725203</v>
      </c>
      <c r="J26" s="3">
        <v>247132454</v>
      </c>
      <c r="K26" s="4">
        <f t="shared" si="4"/>
        <v>1.6850633119654135</v>
      </c>
      <c r="L26" s="2">
        <f t="shared" si="5"/>
        <v>-47.461278800719555</v>
      </c>
    </row>
    <row r="27" spans="1:12" ht="12.75" customHeight="1">
      <c r="A27" s="6">
        <v>18</v>
      </c>
      <c r="B27" s="5" t="s">
        <v>16</v>
      </c>
      <c r="C27" s="3">
        <v>516568246</v>
      </c>
      <c r="D27" s="4">
        <f t="shared" si="0"/>
        <v>1.2098194811842804</v>
      </c>
      <c r="E27" s="3">
        <v>946591758</v>
      </c>
      <c r="F27" s="4">
        <f t="shared" si="1"/>
        <v>1.502747274429924</v>
      </c>
      <c r="G27" s="2">
        <f t="shared" si="2"/>
        <v>-45.428613588245504</v>
      </c>
      <c r="H27" s="3">
        <v>121878116</v>
      </c>
      <c r="I27" s="4">
        <f t="shared" si="3"/>
        <v>1.1592897660459673</v>
      </c>
      <c r="J27" s="3">
        <v>204835261</v>
      </c>
      <c r="K27" s="4">
        <f t="shared" si="4"/>
        <v>1.3966614975949694</v>
      </c>
      <c r="L27" s="2">
        <f t="shared" si="5"/>
        <v>-40.49944555200386</v>
      </c>
    </row>
    <row r="28" spans="1:12" ht="12.75" customHeight="1">
      <c r="A28" s="6">
        <v>19</v>
      </c>
      <c r="B28" s="5" t="s">
        <v>4</v>
      </c>
      <c r="C28" s="3">
        <v>509765760</v>
      </c>
      <c r="D28" s="4">
        <f t="shared" si="0"/>
        <v>1.1938878397273966</v>
      </c>
      <c r="E28" s="3">
        <v>834269561</v>
      </c>
      <c r="F28" s="4">
        <f t="shared" si="1"/>
        <v>1.3244318877035894</v>
      </c>
      <c r="G28" s="2">
        <f t="shared" si="2"/>
        <v>-38.89675665632969</v>
      </c>
      <c r="H28" s="3">
        <v>161568259</v>
      </c>
      <c r="I28" s="4">
        <f t="shared" si="3"/>
        <v>1.5368175626916014</v>
      </c>
      <c r="J28" s="3">
        <v>196584615</v>
      </c>
      <c r="K28" s="4">
        <f t="shared" si="4"/>
        <v>1.3404047791851155</v>
      </c>
      <c r="L28" s="2">
        <f t="shared" si="5"/>
        <v>-17.812358306879712</v>
      </c>
    </row>
    <row r="29" spans="1:12" ht="12.75" customHeight="1">
      <c r="A29" s="6">
        <v>20</v>
      </c>
      <c r="B29" s="5" t="s">
        <v>37</v>
      </c>
      <c r="C29" s="3">
        <v>507621488</v>
      </c>
      <c r="D29" s="4">
        <f t="shared" si="0"/>
        <v>1.1888658855932706</v>
      </c>
      <c r="E29" s="3">
        <v>753932762</v>
      </c>
      <c r="F29" s="4">
        <f t="shared" si="1"/>
        <v>1.1968944305966844</v>
      </c>
      <c r="G29" s="2">
        <f t="shared" si="2"/>
        <v>-32.67019108528938</v>
      </c>
      <c r="H29" s="3">
        <v>152609064</v>
      </c>
      <c r="I29" s="4">
        <f t="shared" si="3"/>
        <v>1.4515987931832988</v>
      </c>
      <c r="J29" s="3">
        <v>210035449</v>
      </c>
      <c r="K29" s="4">
        <f t="shared" si="4"/>
        <v>1.4321187832419724</v>
      </c>
      <c r="L29" s="2">
        <f t="shared" si="5"/>
        <v>-27.34128228040211</v>
      </c>
    </row>
    <row r="30" spans="1:12" ht="12.75" customHeight="1">
      <c r="A30" s="6">
        <v>21</v>
      </c>
      <c r="B30" s="5" t="s">
        <v>19</v>
      </c>
      <c r="C30" s="3">
        <v>503825849</v>
      </c>
      <c r="D30" s="4">
        <f t="shared" si="0"/>
        <v>1.1799763767214013</v>
      </c>
      <c r="E30" s="3">
        <v>714382027</v>
      </c>
      <c r="F30" s="4">
        <f t="shared" si="1"/>
        <v>1.1341062658776861</v>
      </c>
      <c r="G30" s="2">
        <f t="shared" si="2"/>
        <v>-29.473890725417146</v>
      </c>
      <c r="H30" s="3">
        <v>97825614</v>
      </c>
      <c r="I30" s="4">
        <f t="shared" si="3"/>
        <v>0.9305053022592106</v>
      </c>
      <c r="J30" s="3">
        <v>166753936</v>
      </c>
      <c r="K30" s="4">
        <f t="shared" si="4"/>
        <v>1.1370054200952038</v>
      </c>
      <c r="L30" s="2">
        <f t="shared" si="5"/>
        <v>-41.3353493497149</v>
      </c>
    </row>
    <row r="31" spans="1:12" ht="12.75" customHeight="1">
      <c r="A31" s="6">
        <v>22</v>
      </c>
      <c r="B31" s="5" t="s">
        <v>36</v>
      </c>
      <c r="C31" s="3">
        <v>497797524</v>
      </c>
      <c r="D31" s="4">
        <f t="shared" si="0"/>
        <v>1.1658578452778132</v>
      </c>
      <c r="E31" s="3">
        <v>725693259</v>
      </c>
      <c r="F31" s="4">
        <f t="shared" si="1"/>
        <v>1.1520632393192873</v>
      </c>
      <c r="G31" s="2">
        <f t="shared" si="2"/>
        <v>-31.40386550014791</v>
      </c>
      <c r="H31" s="3">
        <v>146745062</v>
      </c>
      <c r="I31" s="4">
        <f t="shared" si="3"/>
        <v>1.3958211217703842</v>
      </c>
      <c r="J31" s="3">
        <v>124519611</v>
      </c>
      <c r="K31" s="4">
        <f t="shared" si="4"/>
        <v>0.8490322688104127</v>
      </c>
      <c r="L31" s="2">
        <f t="shared" si="5"/>
        <v>17.848956338291163</v>
      </c>
    </row>
    <row r="32" spans="1:12" ht="12.75" customHeight="1">
      <c r="A32" s="6">
        <v>23</v>
      </c>
      <c r="B32" s="5" t="s">
        <v>13</v>
      </c>
      <c r="C32" s="3">
        <v>427554937</v>
      </c>
      <c r="D32" s="4">
        <f t="shared" si="0"/>
        <v>1.0013474425973867</v>
      </c>
      <c r="E32" s="3">
        <v>588421057</v>
      </c>
      <c r="F32" s="4">
        <f t="shared" si="1"/>
        <v>0.9341388535773886</v>
      </c>
      <c r="G32" s="2">
        <f t="shared" si="2"/>
        <v>-27.338606952674027</v>
      </c>
      <c r="H32" s="3">
        <v>93160652</v>
      </c>
      <c r="I32" s="4">
        <f t="shared" si="3"/>
        <v>0.88613275300194</v>
      </c>
      <c r="J32" s="3">
        <v>151393339</v>
      </c>
      <c r="K32" s="4">
        <f t="shared" si="4"/>
        <v>1.0322697690884526</v>
      </c>
      <c r="L32" s="2">
        <f t="shared" si="5"/>
        <v>-38.46449743736744</v>
      </c>
    </row>
    <row r="33" spans="1:12" ht="12.75" customHeight="1">
      <c r="A33" s="6">
        <v>24</v>
      </c>
      <c r="B33" s="5" t="s">
        <v>34</v>
      </c>
      <c r="C33" s="3">
        <v>399314986</v>
      </c>
      <c r="D33" s="4">
        <f t="shared" si="0"/>
        <v>0.9352085671786109</v>
      </c>
      <c r="E33" s="3">
        <v>642731692</v>
      </c>
      <c r="F33" s="4">
        <f t="shared" si="1"/>
        <v>1.0203588719000165</v>
      </c>
      <c r="G33" s="2">
        <f t="shared" si="2"/>
        <v>-37.87221153550959</v>
      </c>
      <c r="H33" s="3">
        <v>108807051</v>
      </c>
      <c r="I33" s="4">
        <f t="shared" si="3"/>
        <v>1.0349593908880381</v>
      </c>
      <c r="J33" s="3">
        <v>156762478</v>
      </c>
      <c r="K33" s="4">
        <f t="shared" si="4"/>
        <v>1.0688790407535276</v>
      </c>
      <c r="L33" s="2">
        <f t="shared" si="5"/>
        <v>-30.591138652452276</v>
      </c>
    </row>
    <row r="34" spans="1:12" ht="12.75" customHeight="1">
      <c r="A34" s="6">
        <v>25</v>
      </c>
      <c r="B34" s="5" t="s">
        <v>20</v>
      </c>
      <c r="C34" s="3">
        <v>392603648</v>
      </c>
      <c r="D34" s="4">
        <f t="shared" si="0"/>
        <v>0.9194903972754372</v>
      </c>
      <c r="E34" s="3">
        <v>582661465</v>
      </c>
      <c r="F34" s="4">
        <f t="shared" si="1"/>
        <v>0.924995301347317</v>
      </c>
      <c r="G34" s="2">
        <f t="shared" si="2"/>
        <v>-32.618909678538635</v>
      </c>
      <c r="H34" s="3">
        <v>101217818</v>
      </c>
      <c r="I34" s="4">
        <f t="shared" si="3"/>
        <v>0.962771532740983</v>
      </c>
      <c r="J34" s="3">
        <v>134686257</v>
      </c>
      <c r="K34" s="4">
        <f t="shared" si="4"/>
        <v>0.9183531609193055</v>
      </c>
      <c r="L34" s="2">
        <f t="shared" si="5"/>
        <v>-24.84918635759549</v>
      </c>
    </row>
    <row r="35" spans="1:12" ht="12.75" customHeight="1">
      <c r="A35" s="6">
        <v>26</v>
      </c>
      <c r="B35" s="5" t="s">
        <v>1</v>
      </c>
      <c r="C35" s="3">
        <v>385420871</v>
      </c>
      <c r="D35" s="4">
        <f t="shared" si="0"/>
        <v>0.9026681020397321</v>
      </c>
      <c r="E35" s="3">
        <v>495724394</v>
      </c>
      <c r="F35" s="4">
        <f t="shared" si="1"/>
        <v>0.7869796833282017</v>
      </c>
      <c r="G35" s="2">
        <f t="shared" si="2"/>
        <v>-22.25097742516984</v>
      </c>
      <c r="H35" s="3">
        <v>89130899</v>
      </c>
      <c r="I35" s="4">
        <f t="shared" si="3"/>
        <v>0.8478022342351991</v>
      </c>
      <c r="J35" s="3">
        <v>115628605</v>
      </c>
      <c r="K35" s="4">
        <f t="shared" si="4"/>
        <v>0.7884092799047776</v>
      </c>
      <c r="L35" s="2">
        <f t="shared" si="5"/>
        <v>-22.916220428327403</v>
      </c>
    </row>
    <row r="36" spans="1:12" ht="12.75" customHeight="1">
      <c r="A36" s="6">
        <v>27</v>
      </c>
      <c r="B36" s="5" t="s">
        <v>39</v>
      </c>
      <c r="C36" s="3">
        <v>355775040</v>
      </c>
      <c r="D36" s="4">
        <f t="shared" si="0"/>
        <v>0.833236610349287</v>
      </c>
      <c r="E36" s="3">
        <v>286350326</v>
      </c>
      <c r="F36" s="4">
        <f t="shared" si="1"/>
        <v>0.45459108247234514</v>
      </c>
      <c r="G36" s="2">
        <f t="shared" si="2"/>
        <v>24.244677828653842</v>
      </c>
      <c r="H36" s="3">
        <v>115370046</v>
      </c>
      <c r="I36" s="4">
        <f t="shared" si="3"/>
        <v>1.0973857984156279</v>
      </c>
      <c r="J36" s="3">
        <v>65382692</v>
      </c>
      <c r="K36" s="4">
        <f t="shared" si="4"/>
        <v>0.44580941816219144</v>
      </c>
      <c r="L36" s="2">
        <f t="shared" si="5"/>
        <v>76.45349628614252</v>
      </c>
    </row>
    <row r="37" spans="1:12" ht="12.75" customHeight="1">
      <c r="A37" s="6">
        <v>28</v>
      </c>
      <c r="B37" s="5" t="s">
        <v>15</v>
      </c>
      <c r="C37" s="3">
        <v>346122404</v>
      </c>
      <c r="D37" s="4">
        <f t="shared" si="0"/>
        <v>0.8106298257317502</v>
      </c>
      <c r="E37" s="3">
        <v>346958517</v>
      </c>
      <c r="F37" s="4">
        <f t="shared" si="1"/>
        <v>0.5508086895491419</v>
      </c>
      <c r="G37" s="2">
        <f t="shared" si="2"/>
        <v>-0.24098356403800283</v>
      </c>
      <c r="H37" s="3">
        <v>84956478</v>
      </c>
      <c r="I37" s="4">
        <f t="shared" si="3"/>
        <v>0.8080956511069582</v>
      </c>
      <c r="J37" s="3">
        <v>69750971</v>
      </c>
      <c r="K37" s="4">
        <f t="shared" si="4"/>
        <v>0.47559436368508495</v>
      </c>
      <c r="L37" s="2">
        <f t="shared" si="5"/>
        <v>21.799706558923745</v>
      </c>
    </row>
    <row r="38" spans="1:12" ht="12.75" customHeight="1">
      <c r="A38" s="6">
        <v>29</v>
      </c>
      <c r="B38" s="5" t="s">
        <v>7</v>
      </c>
      <c r="C38" s="3">
        <v>345722778</v>
      </c>
      <c r="D38" s="4">
        <f t="shared" si="0"/>
        <v>0.8096938887597596</v>
      </c>
      <c r="E38" s="3">
        <v>370798086</v>
      </c>
      <c r="F38" s="4">
        <f t="shared" si="1"/>
        <v>0.5886548328686511</v>
      </c>
      <c r="G38" s="2">
        <f t="shared" si="2"/>
        <v>-6.762523580016537</v>
      </c>
      <c r="H38" s="3">
        <v>46552008</v>
      </c>
      <c r="I38" s="4">
        <f t="shared" si="3"/>
        <v>0.44279701914074554</v>
      </c>
      <c r="J38" s="3">
        <v>154689032</v>
      </c>
      <c r="K38" s="4">
        <f t="shared" si="4"/>
        <v>1.0547413274447712</v>
      </c>
      <c r="L38" s="2">
        <f t="shared" si="5"/>
        <v>-69.9060706514732</v>
      </c>
    </row>
    <row r="39" spans="1:12" ht="12.75" customHeight="1">
      <c r="A39" s="6">
        <v>30</v>
      </c>
      <c r="B39" s="5" t="s">
        <v>49</v>
      </c>
      <c r="C39" s="3">
        <v>316812104</v>
      </c>
      <c r="D39" s="4">
        <f t="shared" si="0"/>
        <v>0.7419841584575066</v>
      </c>
      <c r="E39" s="3">
        <v>437074005</v>
      </c>
      <c r="F39" s="4">
        <f t="shared" si="1"/>
        <v>0.6938701548866866</v>
      </c>
      <c r="G39" s="2">
        <f t="shared" si="2"/>
        <v>-27.515226168621034</v>
      </c>
      <c r="H39" s="3">
        <v>98958347</v>
      </c>
      <c r="I39" s="4">
        <f t="shared" si="3"/>
        <v>0.9412797203226022</v>
      </c>
      <c r="J39" s="3">
        <v>109615391</v>
      </c>
      <c r="K39" s="4">
        <f t="shared" si="4"/>
        <v>0.7474084071566084</v>
      </c>
      <c r="L39" s="2">
        <f t="shared" si="5"/>
        <v>-9.722215012670986</v>
      </c>
    </row>
    <row r="40" spans="2:13" ht="12.75" customHeight="1">
      <c r="B40" s="7"/>
      <c r="C40" s="8"/>
      <c r="D40" s="9"/>
      <c r="E40" s="8"/>
      <c r="F40" s="9"/>
      <c r="G40" s="10"/>
      <c r="H40" s="8"/>
      <c r="I40" s="9"/>
      <c r="J40" s="8"/>
      <c r="K40" s="9"/>
      <c r="L40" s="10"/>
      <c r="M40" s="25"/>
    </row>
    <row r="41" spans="2:12" ht="12.75" customHeight="1">
      <c r="B41" s="26" t="s">
        <v>43</v>
      </c>
      <c r="C41" s="3">
        <f>C7-C9</f>
        <v>5465560550</v>
      </c>
      <c r="D41" s="4">
        <f t="shared" si="0"/>
        <v>12.800518963727148</v>
      </c>
      <c r="E41" s="3">
        <f>E7-E9</f>
        <v>8233021716</v>
      </c>
      <c r="F41" s="4">
        <f t="shared" si="1"/>
        <v>13.070207763251386</v>
      </c>
      <c r="G41" s="2">
        <f t="shared" si="2"/>
        <v>-33.614160893341676</v>
      </c>
      <c r="H41" s="3">
        <f>H7-H9</f>
        <v>1365428475</v>
      </c>
      <c r="I41" s="4">
        <f t="shared" si="3"/>
        <v>12.987789024694575</v>
      </c>
      <c r="J41" s="3">
        <f>J7-J9</f>
        <v>1807950461</v>
      </c>
      <c r="K41" s="4">
        <f>(J41/$J$7)*100</f>
        <v>12.327441994656258</v>
      </c>
      <c r="L41" s="2">
        <f>IF(J41=0,0,(H41-J41)/J41*100)</f>
        <v>-24.476444213810787</v>
      </c>
    </row>
  </sheetData>
  <sheetProtection/>
  <mergeCells count="2">
    <mergeCell ref="C5:G5"/>
    <mergeCell ref="H5:L5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scale="78" r:id="rId1"/>
  <headerFooter>
    <oddFooter>&amp;CBCI006&amp;R&amp;P</oddFooter>
  </headerFooter>
  <ignoredErrors>
    <ignoredError sqref="D9:I9" formula="1"/>
    <ignoredError sqref="I36:I39 J41:K41 K36:K39" evalError="1"/>
    <ignoredError sqref="D41:I41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2016-05-03T19:09:20Z</cp:lastPrinted>
  <dcterms:created xsi:type="dcterms:W3CDTF">2016-03-08T20:21:06Z</dcterms:created>
  <dcterms:modified xsi:type="dcterms:W3CDTF">2016-05-03T19:09:38Z</dcterms:modified>
  <cp:category/>
  <cp:version/>
  <cp:contentType/>
  <cp:contentStatus/>
</cp:coreProperties>
</file>